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Schedules\LCL\"/>
    </mc:Choice>
  </mc:AlternateContent>
  <xr:revisionPtr revIDLastSave="0" documentId="13_ncr:1_{31DCFA53-C89F-4623-83BB-A6652CA85D0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New Zealand" sheetId="1" r:id="rId1"/>
    <sheet name="Singapor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2" l="1"/>
  <c r="M11" i="2"/>
  <c r="L11" i="2"/>
  <c r="K11" i="2"/>
  <c r="J11" i="2"/>
  <c r="I11" i="2"/>
  <c r="H11" i="2"/>
  <c r="G11" i="2"/>
  <c r="N12" i="2"/>
  <c r="M12" i="2"/>
  <c r="L12" i="2"/>
  <c r="K12" i="2"/>
  <c r="J12" i="2"/>
  <c r="I12" i="2"/>
  <c r="H12" i="2"/>
  <c r="G12" i="2"/>
  <c r="N14" i="2" l="1"/>
  <c r="M14" i="2"/>
  <c r="L14" i="2"/>
  <c r="K14" i="2"/>
  <c r="J14" i="2"/>
  <c r="I14" i="2"/>
  <c r="H14" i="2"/>
  <c r="G14" i="2"/>
  <c r="N13" i="2"/>
  <c r="M13" i="2"/>
  <c r="L13" i="2"/>
  <c r="K13" i="2"/>
  <c r="J13" i="2"/>
  <c r="I13" i="2"/>
  <c r="H13" i="2"/>
  <c r="G13" i="2"/>
  <c r="G52" i="2" l="1"/>
  <c r="H52" i="2"/>
  <c r="I52" i="2"/>
  <c r="J52" i="2"/>
  <c r="K52" i="2"/>
  <c r="L52" i="2"/>
  <c r="G53" i="2"/>
  <c r="H53" i="2"/>
  <c r="I53" i="2"/>
  <c r="J53" i="2"/>
  <c r="K53" i="2"/>
  <c r="L53" i="2"/>
  <c r="G54" i="2"/>
  <c r="H54" i="2"/>
  <c r="I54" i="2"/>
  <c r="J54" i="2"/>
  <c r="K54" i="2"/>
  <c r="L54" i="2"/>
  <c r="G55" i="2"/>
  <c r="H55" i="2"/>
  <c r="I55" i="2"/>
  <c r="J55" i="2"/>
  <c r="K55" i="2"/>
  <c r="L55" i="2"/>
  <c r="G61" i="2"/>
  <c r="H61" i="2"/>
  <c r="I61" i="2"/>
  <c r="J61" i="2"/>
  <c r="K61" i="2"/>
  <c r="L61" i="2"/>
  <c r="M61" i="2"/>
  <c r="G62" i="2"/>
  <c r="H62" i="2"/>
  <c r="I62" i="2"/>
  <c r="J62" i="2"/>
  <c r="K62" i="2"/>
  <c r="L62" i="2"/>
  <c r="M62" i="2"/>
  <c r="G63" i="2"/>
  <c r="H63" i="2"/>
  <c r="I63" i="2"/>
  <c r="J63" i="2"/>
  <c r="K63" i="2"/>
  <c r="L63" i="2"/>
  <c r="M63" i="2"/>
  <c r="G64" i="2"/>
  <c r="H64" i="2"/>
  <c r="I64" i="2"/>
  <c r="J64" i="2"/>
  <c r="K64" i="2"/>
  <c r="L64" i="2"/>
  <c r="M64" i="2"/>
  <c r="G69" i="2"/>
  <c r="H69" i="2"/>
  <c r="I69" i="2"/>
  <c r="J69" i="2"/>
  <c r="K69" i="2"/>
  <c r="G70" i="2"/>
  <c r="H70" i="2"/>
  <c r="I70" i="2"/>
  <c r="J70" i="2"/>
  <c r="K70" i="2"/>
  <c r="G71" i="2"/>
  <c r="H71" i="2"/>
  <c r="I71" i="2"/>
  <c r="J71" i="2"/>
  <c r="K71" i="2"/>
  <c r="G72" i="2"/>
  <c r="H72" i="2"/>
  <c r="I72" i="2"/>
  <c r="J72" i="2"/>
  <c r="K72" i="2"/>
  <c r="G77" i="2"/>
  <c r="H77" i="2"/>
  <c r="I77" i="2"/>
  <c r="J77" i="2"/>
  <c r="K77" i="2"/>
  <c r="L77" i="2"/>
  <c r="G78" i="2"/>
  <c r="H78" i="2"/>
  <c r="I78" i="2"/>
  <c r="J78" i="2"/>
  <c r="K78" i="2"/>
  <c r="L78" i="2"/>
  <c r="G79" i="2"/>
  <c r="H79" i="2"/>
  <c r="I79" i="2"/>
  <c r="J79" i="2"/>
  <c r="K79" i="2"/>
  <c r="L79" i="2"/>
  <c r="G80" i="2"/>
  <c r="H80" i="2"/>
  <c r="I80" i="2"/>
  <c r="J80" i="2"/>
  <c r="K80" i="2"/>
  <c r="L80" i="2"/>
  <c r="M23" i="2"/>
  <c r="M22" i="2"/>
  <c r="M21" i="2"/>
  <c r="M20" i="2"/>
  <c r="L23" i="2" l="1"/>
  <c r="L22" i="2"/>
  <c r="L21" i="2"/>
  <c r="L20" i="2"/>
  <c r="M47" i="2"/>
  <c r="L47" i="2"/>
  <c r="K47" i="2"/>
  <c r="J47" i="2"/>
  <c r="M46" i="2"/>
  <c r="L46" i="2"/>
  <c r="K46" i="2"/>
  <c r="J46" i="2"/>
  <c r="M45" i="2"/>
  <c r="L45" i="2"/>
  <c r="K45" i="2"/>
  <c r="J45" i="2"/>
  <c r="L44" i="2"/>
  <c r="M44" i="2"/>
  <c r="K44" i="2"/>
  <c r="J44" i="2"/>
  <c r="I47" i="2"/>
  <c r="I46" i="2"/>
  <c r="I45" i="2"/>
  <c r="I44" i="2"/>
  <c r="H47" i="2"/>
  <c r="H46" i="2"/>
  <c r="H45" i="2"/>
  <c r="H44" i="2"/>
  <c r="G47" i="2"/>
  <c r="G46" i="2"/>
  <c r="G45" i="2"/>
  <c r="G44" i="2"/>
  <c r="K23" i="2" l="1"/>
  <c r="J23" i="2"/>
  <c r="I23" i="2"/>
  <c r="H23" i="2"/>
  <c r="G23" i="2"/>
  <c r="K22" i="2"/>
  <c r="J22" i="2"/>
  <c r="I22" i="2"/>
  <c r="H22" i="2"/>
  <c r="G22" i="2"/>
  <c r="K21" i="2"/>
  <c r="J21" i="2"/>
  <c r="I21" i="2"/>
  <c r="H21" i="2"/>
  <c r="G21" i="2"/>
  <c r="K20" i="2"/>
  <c r="J20" i="2"/>
  <c r="I20" i="2"/>
  <c r="H20" i="2"/>
  <c r="G20" i="2"/>
  <c r="I39" i="2" l="1"/>
  <c r="L39" i="2" s="1"/>
  <c r="H39" i="2"/>
  <c r="K39" i="2" s="1"/>
  <c r="G39" i="2"/>
  <c r="J39" i="2" s="1"/>
  <c r="I38" i="2"/>
  <c r="L38" i="2" s="1"/>
  <c r="H38" i="2"/>
  <c r="K38" i="2" s="1"/>
  <c r="G38" i="2"/>
  <c r="J38" i="2" s="1"/>
  <c r="I37" i="2"/>
  <c r="L37" i="2" s="1"/>
  <c r="H37" i="2"/>
  <c r="K37" i="2" s="1"/>
  <c r="G37" i="2"/>
  <c r="J37" i="2" s="1"/>
  <c r="I36" i="2"/>
  <c r="L36" i="2" s="1"/>
  <c r="H36" i="2"/>
  <c r="K36" i="2" s="1"/>
  <c r="G36" i="2"/>
  <c r="J36" i="2" s="1"/>
  <c r="M31" i="2"/>
  <c r="L31" i="2"/>
  <c r="K31" i="2"/>
  <c r="J31" i="2"/>
  <c r="I31" i="2"/>
  <c r="H31" i="2"/>
  <c r="G31" i="2"/>
  <c r="M30" i="2"/>
  <c r="L30" i="2"/>
  <c r="K30" i="2"/>
  <c r="J30" i="2"/>
  <c r="I30" i="2"/>
  <c r="H30" i="2"/>
  <c r="G30" i="2"/>
  <c r="M29" i="2"/>
  <c r="L29" i="2"/>
  <c r="K29" i="2"/>
  <c r="J29" i="2"/>
  <c r="I29" i="2"/>
  <c r="H29" i="2"/>
  <c r="G29" i="2"/>
  <c r="M28" i="2"/>
  <c r="L28" i="2"/>
  <c r="K28" i="2"/>
  <c r="J28" i="2"/>
  <c r="I28" i="2"/>
  <c r="H28" i="2"/>
  <c r="G28" i="2"/>
  <c r="E18" i="2"/>
  <c r="D18" i="2"/>
  <c r="C18" i="2"/>
  <c r="B18" i="2"/>
  <c r="A18" i="2"/>
</calcChain>
</file>

<file path=xl/sharedStrings.xml><?xml version="1.0" encoding="utf-8"?>
<sst xmlns="http://schemas.openxmlformats.org/spreadsheetml/2006/main" count="269" uniqueCount="99">
  <si>
    <t>NEW ZEALAND</t>
  </si>
  <si>
    <t>Schedules available at:</t>
  </si>
  <si>
    <t>www.eifc.com.au</t>
  </si>
  <si>
    <t>Export Bookings:</t>
  </si>
  <si>
    <t>exports@eifc.com.au</t>
  </si>
  <si>
    <t>Phone:</t>
  </si>
  <si>
    <t>NEW ZEALAND (NORTH ISLAND)</t>
  </si>
  <si>
    <t>Vessel</t>
  </si>
  <si>
    <t>Voy #</t>
  </si>
  <si>
    <t>Haz Doc Cut off 10am</t>
  </si>
  <si>
    <t>Cut Off 3:00PM</t>
  </si>
  <si>
    <t>Vessel ETD</t>
  </si>
  <si>
    <t>Auckland</t>
  </si>
  <si>
    <t>Wellington</t>
  </si>
  <si>
    <t xml:space="preserve"> </t>
  </si>
  <si>
    <t>NEW ZEALAND (SOUTH ISLAND)</t>
  </si>
  <si>
    <t xml:space="preserve">Vessel </t>
  </si>
  <si>
    <t>Lyttelton</t>
  </si>
  <si>
    <t>Singapore &amp; S.E. Asia</t>
  </si>
  <si>
    <t xml:space="preserve">Singapore </t>
  </si>
  <si>
    <t>Bangkok</t>
  </si>
  <si>
    <t>Laem Chabang</t>
  </si>
  <si>
    <t>Pasir Gudang</t>
  </si>
  <si>
    <t>Penang</t>
  </si>
  <si>
    <t>Port Kelang</t>
  </si>
  <si>
    <t>Jakarta</t>
  </si>
  <si>
    <t>Semarang</t>
  </si>
  <si>
    <t>Surabaya</t>
  </si>
  <si>
    <t>Manila</t>
  </si>
  <si>
    <t>Cebu</t>
  </si>
  <si>
    <t>Haiphong</t>
  </si>
  <si>
    <t>Hanoi</t>
  </si>
  <si>
    <t>Ho Chi Minh</t>
  </si>
  <si>
    <t>Rotterdam</t>
  </si>
  <si>
    <t>Felixstowe</t>
  </si>
  <si>
    <t>Hamburg</t>
  </si>
  <si>
    <t>Dublin</t>
  </si>
  <si>
    <t>Barcelona</t>
  </si>
  <si>
    <t>Le Havre</t>
  </si>
  <si>
    <t>Durban</t>
  </si>
  <si>
    <t>Capetown</t>
  </si>
  <si>
    <t>Johanesburg</t>
  </si>
  <si>
    <t>Busan</t>
  </si>
  <si>
    <t>Inchon</t>
  </si>
  <si>
    <t>Kobe</t>
  </si>
  <si>
    <t>Nagoya</t>
  </si>
  <si>
    <t>Osaka</t>
  </si>
  <si>
    <t>Tokyo</t>
  </si>
  <si>
    <t>Hong Kong</t>
  </si>
  <si>
    <t>Shanghai</t>
  </si>
  <si>
    <t>Kaohsiung</t>
  </si>
  <si>
    <t>Keelung</t>
  </si>
  <si>
    <t>Taichung</t>
  </si>
  <si>
    <t>Los Angeles</t>
  </si>
  <si>
    <t>Oakland</t>
  </si>
  <si>
    <t>New York</t>
  </si>
  <si>
    <t>Vancouver</t>
  </si>
  <si>
    <t>Buenos Aires</t>
  </si>
  <si>
    <t>Santos</t>
  </si>
  <si>
    <t>Valparaiso</t>
  </si>
  <si>
    <t>Callao</t>
  </si>
  <si>
    <t>CFZ</t>
  </si>
  <si>
    <t>rod@eifc.com.au</t>
  </si>
  <si>
    <t>Southampton</t>
  </si>
  <si>
    <t>Europe (via Singapore)</t>
  </si>
  <si>
    <t>Calcutta</t>
  </si>
  <si>
    <t>Mumbai</t>
  </si>
  <si>
    <t>New Delhi</t>
  </si>
  <si>
    <t>Nhava Sheva</t>
  </si>
  <si>
    <t>Colombo</t>
  </si>
  <si>
    <t>Chennai</t>
  </si>
  <si>
    <t>Bangalore</t>
  </si>
  <si>
    <t>Sub Continent (via Singapore)</t>
  </si>
  <si>
    <t>Dubai</t>
  </si>
  <si>
    <t>Jebel Ali</t>
  </si>
  <si>
    <t>Africa &amp; Middle East (via Singapore)</t>
  </si>
  <si>
    <t>Hamad</t>
  </si>
  <si>
    <t>Phillipines, Vietnam &amp; Hong Kong (via Singapore)</t>
  </si>
  <si>
    <t>Ningbo</t>
  </si>
  <si>
    <t>Phnom Penh</t>
  </si>
  <si>
    <t>Note</t>
  </si>
  <si>
    <t>Korea &amp; Japan (via Singapore)</t>
  </si>
  <si>
    <t>Far East Asia (via Singapore)</t>
  </si>
  <si>
    <t>U.S.A. &amp; Canada (via Singapore)</t>
  </si>
  <si>
    <t>Central &amp; South America (via Singapore)</t>
  </si>
  <si>
    <t>S.E. Asia - F.E. Asia - Sub Continent - Africa - Middle East - Europe - Americas</t>
  </si>
  <si>
    <t xml:space="preserve">ADELAIDE EXPORT LCL SCHEDULE </t>
  </si>
  <si>
    <t>samantha@eifc.com.au</t>
  </si>
  <si>
    <t>0413 829 183</t>
  </si>
  <si>
    <t>(07) 3569 0767</t>
  </si>
  <si>
    <t>ON APP</t>
  </si>
  <si>
    <t xml:space="preserve">Please enquire for options </t>
  </si>
  <si>
    <t>COSCO ROTTERDAM</t>
  </si>
  <si>
    <t>191N</t>
  </si>
  <si>
    <t>KOTA LAMBAI</t>
  </si>
  <si>
    <t>167N</t>
  </si>
  <si>
    <t>OOCL PANAMA</t>
  </si>
  <si>
    <t>314N</t>
  </si>
  <si>
    <t>168N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</si>
</sst>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8.8000000000000007"/>
      <color rgb="FF0B8DBF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.8000000000000007"/>
      <color rgb="FF0B8DBF"/>
      <name val="Arial"/>
      <family val="2"/>
    </font>
    <font>
      <b/>
      <u/>
      <sz val="9"/>
      <color theme="10"/>
      <name val="Calibri"/>
      <family val="2"/>
      <scheme val="minor"/>
    </font>
    <font>
      <b/>
      <sz val="16"/>
      <color rgb="FF4D822B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5" fillId="0" borderId="0" xfId="0" applyFont="1"/>
    <xf numFmtId="16" fontId="10" fillId="0" borderId="1" xfId="0" applyNumberFormat="1" applyFont="1" applyBorder="1" applyAlignment="1">
      <alignment horizontal="center" vertical="center"/>
    </xf>
    <xf numFmtId="16" fontId="5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16" fontId="12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3" fillId="2" borderId="0" xfId="0" applyFont="1" applyFill="1"/>
    <xf numFmtId="0" fontId="5" fillId="2" borderId="0" xfId="0" applyFont="1" applyFill="1" applyAlignment="1">
      <alignment vertical="center" wrapText="1"/>
    </xf>
    <xf numFmtId="0" fontId="1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5" fillId="0" borderId="0" xfId="1" applyFont="1" applyBorder="1"/>
    <xf numFmtId="16" fontId="10" fillId="2" borderId="0" xfId="0" applyNumberFormat="1" applyFont="1" applyFill="1" applyAlignment="1">
      <alignment horizontal="center" vertical="center"/>
    </xf>
    <xf numFmtId="16" fontId="10" fillId="0" borderId="0" xfId="0" applyNumberFormat="1" applyFont="1" applyAlignment="1">
      <alignment horizontal="center" vertical="center"/>
    </xf>
    <xf numFmtId="0" fontId="16" fillId="0" borderId="0" xfId="0" applyFont="1"/>
    <xf numFmtId="0" fontId="10" fillId="0" borderId="0" xfId="0" applyFont="1" applyAlignment="1">
      <alignment horizontal="center" vertical="center"/>
    </xf>
    <xf numFmtId="16" fontId="12" fillId="2" borderId="0" xfId="0" applyNumberFormat="1" applyFont="1" applyFill="1" applyAlignment="1">
      <alignment horizontal="center" vertical="center"/>
    </xf>
    <xf numFmtId="0" fontId="1" fillId="0" borderId="0" xfId="1" applyBorder="1"/>
    <xf numFmtId="16" fontId="10" fillId="0" borderId="3" xfId="0" applyNumberFormat="1" applyFont="1" applyBorder="1" applyAlignment="1">
      <alignment horizontal="center" vertical="center"/>
    </xf>
    <xf numFmtId="16" fontId="10" fillId="0" borderId="4" xfId="0" applyNumberFormat="1" applyFont="1" applyBorder="1" applyAlignment="1">
      <alignment horizontal="center" vertical="center"/>
    </xf>
    <xf numFmtId="16" fontId="10" fillId="2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" fontId="12" fillId="2" borderId="3" xfId="0" applyNumberFormat="1" applyFont="1" applyFill="1" applyBorder="1" applyAlignment="1">
      <alignment horizontal="center" vertical="center"/>
    </xf>
    <xf numFmtId="16" fontId="10" fillId="0" borderId="5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0" borderId="9" xfId="0" applyBorder="1"/>
    <xf numFmtId="0" fontId="0" fillId="0" borderId="7" xfId="0" applyBorder="1"/>
    <xf numFmtId="0" fontId="10" fillId="2" borderId="0" xfId="0" applyFont="1" applyFill="1" applyAlignment="1">
      <alignment horizontal="center" vertical="center"/>
    </xf>
    <xf numFmtId="16" fontId="12" fillId="0" borderId="2" xfId="0" applyNumberFormat="1" applyFont="1" applyBorder="1" applyAlignment="1">
      <alignment horizontal="center" vertical="center"/>
    </xf>
    <xf numFmtId="16" fontId="10" fillId="0" borderId="6" xfId="0" applyNumberFormat="1" applyFont="1" applyBorder="1" applyAlignment="1">
      <alignment horizontal="center" vertical="center"/>
    </xf>
    <xf numFmtId="16" fontId="12" fillId="0" borderId="3" xfId="0" applyNumberFormat="1" applyFont="1" applyBorder="1" applyAlignment="1">
      <alignment horizontal="center" vertical="center"/>
    </xf>
    <xf numFmtId="16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center" vertical="center"/>
    </xf>
    <xf numFmtId="16" fontId="17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15" fillId="0" borderId="0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550545</xdr:colOff>
      <xdr:row>5</xdr:row>
      <xdr:rowOff>53340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49BEA71-91BC-4093-B1DC-431EE14B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3257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457200</xdr:colOff>
      <xdr:row>5</xdr:row>
      <xdr:rowOff>95250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19FB80D-5D4D-4DE9-989D-D6A24F77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2575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d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man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X19"/>
  <sheetViews>
    <sheetView showGridLines="0" showRowColHeaders="0" workbookViewId="0">
      <selection activeCell="K18" sqref="K18"/>
    </sheetView>
  </sheetViews>
  <sheetFormatPr defaultRowHeight="14.4" x14ac:dyDescent="0.3"/>
  <cols>
    <col min="1" max="1" width="20.6640625" customWidth="1"/>
    <col min="2" max="6" width="9.88671875" customWidth="1"/>
    <col min="7" max="7" width="11.6640625" customWidth="1"/>
  </cols>
  <sheetData>
    <row r="1" spans="1:1018 1025:2042 2049:3066 3073:4090 4097:5114 5121:6138 6145:7162 7169:8186 8193:9210 9217:10234 10241:11258 11265:12282 12289:13306 13313:14330 14337:15354 15361:16378" ht="18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018 1025:2042 2049:3066 3073:4090 4097:5114 5121:6138 6145:7162 7169:8186 8193:9210 9217:10234 10241:11258 11265:12282 12289:13306 13313:14330 14337:15354 15361:16378" ht="18" customHeight="1" x14ac:dyDescent="0.45">
      <c r="A2" s="12"/>
      <c r="B2" s="12"/>
      <c r="C2" s="12"/>
      <c r="D2" s="12"/>
      <c r="E2" s="45" t="s">
        <v>86</v>
      </c>
      <c r="F2" s="45"/>
      <c r="G2" s="45"/>
      <c r="H2" s="45"/>
      <c r="I2" s="45"/>
      <c r="J2" s="45"/>
      <c r="K2" s="12"/>
      <c r="L2" s="12"/>
      <c r="M2" s="12"/>
    </row>
    <row r="3" spans="1:1018 1025:2042 2049:3066 3073:4090 4097:5114 5121:6138 6145:7162 7169:8186 8193:9210 9217:10234 10241:11258 11265:12282 12289:13306 13313:14330 14337:15354 15361:16378" ht="18" customHeight="1" x14ac:dyDescent="0.3">
      <c r="A3" s="12"/>
      <c r="B3" s="12"/>
      <c r="C3" s="12"/>
      <c r="D3" s="15"/>
      <c r="E3" s="47" t="s">
        <v>0</v>
      </c>
      <c r="F3" s="47"/>
      <c r="G3" s="47"/>
      <c r="H3" s="47"/>
      <c r="I3" s="47"/>
      <c r="J3" s="47"/>
      <c r="K3" s="12"/>
      <c r="L3" s="12"/>
      <c r="M3" s="12"/>
    </row>
    <row r="4" spans="1:1018 1025:2042 2049:3066 3073:4090 4097:5114 5121:6138 6145:7162 7169:8186 8193:9210 9217:10234 10241:11258 11265:12282 12289:13306 13313:14330 14337:15354 15361:16378" ht="18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018 1025:2042 2049:3066 3073:4090 4097:5114 5121:6138 6145:7162 7169:8186 8193:9210 9217:10234 10241:11258 11265:12282 12289:13306 13313:14330 14337:15354 15361:16378" ht="18" customHeight="1" x14ac:dyDescent="0.3">
      <c r="A5" s="12"/>
      <c r="B5" s="12"/>
      <c r="C5" s="12"/>
      <c r="D5" s="12"/>
      <c r="E5" s="12"/>
      <c r="F5" s="12"/>
      <c r="G5" s="2" t="s">
        <v>1</v>
      </c>
      <c r="H5" s="2"/>
      <c r="I5" s="46" t="s">
        <v>2</v>
      </c>
      <c r="J5" s="46"/>
      <c r="K5" s="2"/>
      <c r="L5" s="2"/>
      <c r="M5" s="12"/>
    </row>
    <row r="6" spans="1:1018 1025:2042 2049:3066 3073:4090 4097:5114 5121:6138 6145:7162 7169:8186 8193:9210 9217:10234 10241:11258 11265:12282 12289:13306 13313:14330 14337:15354 15361:16378" ht="18" customHeight="1" x14ac:dyDescent="0.3">
      <c r="A6" s="12"/>
      <c r="B6" s="12"/>
      <c r="C6" s="12"/>
      <c r="D6" s="12"/>
      <c r="E6" s="12"/>
      <c r="F6" s="12"/>
      <c r="G6" s="2" t="s">
        <v>3</v>
      </c>
      <c r="H6" s="2"/>
      <c r="I6" s="46" t="s">
        <v>4</v>
      </c>
      <c r="J6" s="46"/>
      <c r="K6" s="2" t="s">
        <v>5</v>
      </c>
      <c r="L6" s="2" t="s">
        <v>89</v>
      </c>
      <c r="M6" s="12"/>
    </row>
    <row r="7" spans="1:1018 1025:2042 2049:3066 3073:4090 4097:5114 5121:6138 6145:7162 7169:8186 8193:9210 9217:10234 10241:11258 11265:12282 12289:13306 13313:14330 14337:15354 15361:16378" ht="18" customHeight="1" x14ac:dyDescent="0.5">
      <c r="A7" s="16"/>
      <c r="B7" s="17"/>
      <c r="C7" s="18"/>
      <c r="D7" s="18"/>
      <c r="E7" s="12"/>
      <c r="F7" s="12"/>
      <c r="G7" s="2"/>
      <c r="H7" s="2"/>
      <c r="I7" s="19" t="s">
        <v>62</v>
      </c>
      <c r="J7" s="2"/>
      <c r="K7" s="2" t="s">
        <v>5</v>
      </c>
      <c r="L7" s="2" t="s">
        <v>88</v>
      </c>
      <c r="M7" s="12"/>
    </row>
    <row r="8" spans="1:1018 1025:2042 2049:3066 3073:4090 4097:5114 5121:6138 6145:7162 7169:8186 8193:9210 9217:10234 10241:11258 11265:12282 12289:13306 13313:14330 14337:15354 15361:16378" ht="18" customHeigh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018 1025:2042 2049:3066 3073:4090 4097:5114 5121:6138 6145:7162 7169:8186 8193:9210 9217:10234 10241:11258 11265:12282 12289:13306 13313:14330 14337:15354 15361:16378" ht="18" customHeight="1" x14ac:dyDescent="0.3">
      <c r="A9" s="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</row>
    <row r="10" spans="1:1018 1025:2042 2049:3066 3073:4090 4097:5114 5121:6138 6145:7162 7169:8186 8193:9210 9217:10234 10241:11258 11265:12282 12289:13306 13313:14330 14337:15354 15361:16378" ht="18" customHeight="1" x14ac:dyDescent="0.3">
      <c r="A10" s="44" t="s">
        <v>7</v>
      </c>
      <c r="B10" s="44" t="s">
        <v>8</v>
      </c>
      <c r="C10" s="44" t="s">
        <v>9</v>
      </c>
      <c r="D10" s="44" t="s">
        <v>10</v>
      </c>
      <c r="E10" s="44" t="s">
        <v>11</v>
      </c>
      <c r="F10" s="44" t="s">
        <v>12</v>
      </c>
      <c r="G10" s="44" t="s">
        <v>13</v>
      </c>
      <c r="H10" s="44" t="s">
        <v>80</v>
      </c>
      <c r="I10" s="12"/>
      <c r="J10" s="12"/>
      <c r="K10" s="12"/>
      <c r="L10" s="12"/>
      <c r="M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</row>
    <row r="11" spans="1:1018 1025:2042 2049:3066 3073:4090 4097:5114 5121:6138 6145:7162 7169:8186 8193:9210 9217:10234 10241:11258 11265:12282 12289:13306 13313:14330 14337:15354 15361:16378" ht="18" customHeight="1" x14ac:dyDescent="0.3">
      <c r="A11" s="44"/>
      <c r="B11" s="44"/>
      <c r="C11" s="44"/>
      <c r="D11" s="44"/>
      <c r="E11" s="44"/>
      <c r="F11" s="44"/>
      <c r="G11" s="44"/>
      <c r="H11" s="4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</row>
    <row r="12" spans="1:1018 1025:2042 2049:3066 3073:4090 4097:5114 5121:6138 6145:7162 7169:8186 8193:9210 9217:10234 10241:11258 11265:12282 12289:13306 13313:14330 14337:15354 15361:16378" s="26" customFormat="1" ht="18" customHeight="1" x14ac:dyDescent="0.3">
      <c r="A12" s="40" t="s">
        <v>91</v>
      </c>
      <c r="B12" s="41"/>
      <c r="C12" s="43"/>
      <c r="D12" s="43"/>
      <c r="E12" s="42"/>
      <c r="F12" s="40"/>
      <c r="G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29"/>
      <c r="LA12" s="28"/>
      <c r="LB12" s="29"/>
      <c r="LI12" s="28"/>
      <c r="LJ12" s="29"/>
      <c r="LQ12" s="28"/>
      <c r="LR12" s="29"/>
      <c r="LY12" s="28"/>
      <c r="LZ12" s="29"/>
      <c r="MG12" s="28"/>
      <c r="MH12" s="29"/>
      <c r="MO12" s="28"/>
      <c r="MP12" s="29"/>
      <c r="MW12" s="28"/>
      <c r="MX12" s="29"/>
      <c r="NE12" s="28"/>
      <c r="NF12" s="29"/>
      <c r="NM12" s="28"/>
      <c r="NN12" s="29"/>
      <c r="NU12" s="28"/>
      <c r="NV12" s="29"/>
      <c r="OC12" s="28"/>
      <c r="OD12" s="29"/>
      <c r="OK12" s="28"/>
      <c r="OL12" s="29"/>
      <c r="OS12" s="28"/>
      <c r="OT12" s="29"/>
      <c r="PA12" s="28"/>
      <c r="PB12" s="29"/>
      <c r="PI12" s="28"/>
      <c r="PJ12" s="29"/>
      <c r="PQ12" s="28"/>
      <c r="PR12" s="29"/>
      <c r="PY12" s="28"/>
      <c r="PZ12" s="29"/>
      <c r="QG12" s="28"/>
      <c r="QH12" s="29"/>
      <c r="QO12" s="28"/>
      <c r="QP12" s="29"/>
      <c r="QW12" s="28"/>
      <c r="QX12" s="29"/>
      <c r="RE12" s="28"/>
      <c r="RF12" s="29"/>
      <c r="RM12" s="28"/>
      <c r="RN12" s="29"/>
      <c r="RU12" s="28"/>
      <c r="RV12" s="29"/>
      <c r="SC12" s="28"/>
      <c r="SD12" s="29"/>
      <c r="SK12" s="28"/>
      <c r="SL12" s="29"/>
      <c r="SS12" s="28"/>
      <c r="ST12" s="29"/>
      <c r="TA12" s="28"/>
      <c r="TB12" s="29"/>
      <c r="TI12" s="28"/>
      <c r="TJ12" s="29"/>
      <c r="TQ12" s="28"/>
      <c r="TR12" s="29"/>
      <c r="TY12" s="28"/>
      <c r="TZ12" s="29"/>
      <c r="UG12" s="28"/>
      <c r="UH12" s="29"/>
      <c r="UO12" s="28"/>
      <c r="UP12" s="29"/>
      <c r="UW12" s="28"/>
      <c r="UX12" s="29"/>
      <c r="VE12" s="28"/>
      <c r="VF12" s="29"/>
      <c r="VM12" s="28"/>
      <c r="VN12" s="29"/>
      <c r="VU12" s="28"/>
      <c r="VV12" s="29"/>
      <c r="WC12" s="28"/>
      <c r="WD12" s="29"/>
      <c r="WK12" s="28"/>
      <c r="WL12" s="29"/>
      <c r="WS12" s="28"/>
      <c r="WT12" s="29"/>
      <c r="XA12" s="28"/>
      <c r="XB12" s="29"/>
      <c r="XI12" s="28"/>
      <c r="XJ12" s="29"/>
      <c r="XQ12" s="28"/>
      <c r="XR12" s="29"/>
      <c r="XY12" s="28"/>
      <c r="XZ12" s="29"/>
      <c r="YG12" s="28"/>
      <c r="YH12" s="29"/>
      <c r="YO12" s="28"/>
      <c r="YP12" s="29"/>
      <c r="YW12" s="28"/>
      <c r="YX12" s="29"/>
      <c r="ZE12" s="28"/>
      <c r="ZF12" s="29"/>
      <c r="ZM12" s="28"/>
      <c r="ZN12" s="29"/>
      <c r="ZU12" s="28"/>
      <c r="ZV12" s="29"/>
      <c r="AAC12" s="28"/>
      <c r="AAD12" s="29"/>
      <c r="AAK12" s="28"/>
      <c r="AAL12" s="29"/>
      <c r="AAS12" s="28"/>
      <c r="AAT12" s="29"/>
      <c r="ABA12" s="28"/>
      <c r="ABB12" s="29"/>
      <c r="ABI12" s="28"/>
      <c r="ABJ12" s="29"/>
      <c r="ABQ12" s="28"/>
      <c r="ABR12" s="29"/>
      <c r="ABY12" s="28"/>
      <c r="ABZ12" s="29"/>
      <c r="ACG12" s="28"/>
      <c r="ACH12" s="29"/>
      <c r="ACO12" s="28"/>
      <c r="ACP12" s="29"/>
      <c r="ACW12" s="28"/>
      <c r="ACX12" s="29"/>
      <c r="ADE12" s="28"/>
      <c r="ADF12" s="29"/>
      <c r="ADM12" s="28"/>
      <c r="ADN12" s="29"/>
      <c r="ADU12" s="28"/>
      <c r="ADV12" s="29"/>
      <c r="AEC12" s="28"/>
      <c r="AED12" s="29"/>
      <c r="AEK12" s="28"/>
      <c r="AEL12" s="29"/>
      <c r="AES12" s="28"/>
      <c r="AET12" s="29"/>
      <c r="AFA12" s="28"/>
      <c r="AFB12" s="29"/>
      <c r="AFI12" s="28"/>
      <c r="AFJ12" s="29"/>
      <c r="AFQ12" s="28"/>
      <c r="AFR12" s="29"/>
      <c r="AFY12" s="28"/>
      <c r="AFZ12" s="29"/>
      <c r="AGG12" s="28"/>
      <c r="AGH12" s="29"/>
      <c r="AGO12" s="28"/>
      <c r="AGP12" s="29"/>
      <c r="AGW12" s="28"/>
      <c r="AGX12" s="29"/>
      <c r="AHE12" s="28"/>
      <c r="AHF12" s="29"/>
      <c r="AHM12" s="28"/>
      <c r="AHN12" s="29"/>
      <c r="AHU12" s="28"/>
      <c r="AHV12" s="29"/>
      <c r="AIC12" s="28"/>
      <c r="AID12" s="29"/>
      <c r="AIK12" s="28"/>
      <c r="AIL12" s="29"/>
      <c r="AIS12" s="28"/>
      <c r="AIT12" s="29"/>
      <c r="AJA12" s="28"/>
      <c r="AJB12" s="29"/>
      <c r="AJI12" s="28"/>
      <c r="AJJ12" s="29"/>
      <c r="AJQ12" s="28"/>
      <c r="AJR12" s="29"/>
      <c r="AJY12" s="28"/>
      <c r="AJZ12" s="29"/>
      <c r="AKG12" s="28"/>
      <c r="AKH12" s="29"/>
      <c r="AKO12" s="28"/>
      <c r="AKP12" s="29"/>
      <c r="AKW12" s="28"/>
      <c r="AKX12" s="29"/>
      <c r="ALE12" s="28"/>
      <c r="ALF12" s="29"/>
      <c r="ALM12" s="28"/>
      <c r="ALN12" s="29"/>
      <c r="ALU12" s="28"/>
      <c r="ALV12" s="29"/>
      <c r="AMC12" s="28"/>
      <c r="AMD12" s="29"/>
      <c r="AMK12" s="28"/>
      <c r="AML12" s="29"/>
      <c r="AMS12" s="28"/>
      <c r="AMT12" s="29"/>
      <c r="ANA12" s="28"/>
      <c r="ANB12" s="29"/>
      <c r="ANI12" s="28"/>
      <c r="ANJ12" s="29"/>
      <c r="ANQ12" s="28"/>
      <c r="ANR12" s="29"/>
      <c r="ANY12" s="28"/>
      <c r="ANZ12" s="29"/>
      <c r="AOG12" s="28"/>
      <c r="AOH12" s="29"/>
      <c r="AOO12" s="28"/>
      <c r="AOP12" s="29"/>
      <c r="AOW12" s="28"/>
      <c r="AOX12" s="29"/>
      <c r="APE12" s="28"/>
      <c r="APF12" s="29"/>
      <c r="APM12" s="28"/>
      <c r="APN12" s="29"/>
      <c r="APU12" s="28"/>
      <c r="APV12" s="29"/>
      <c r="AQC12" s="28"/>
      <c r="AQD12" s="29"/>
      <c r="AQK12" s="28"/>
      <c r="AQL12" s="29"/>
      <c r="AQS12" s="28"/>
      <c r="AQT12" s="29"/>
      <c r="ARA12" s="28"/>
      <c r="ARB12" s="29"/>
      <c r="ARI12" s="28"/>
      <c r="ARJ12" s="29"/>
      <c r="ARQ12" s="28"/>
      <c r="ARR12" s="29"/>
      <c r="ARY12" s="28"/>
      <c r="ARZ12" s="29"/>
      <c r="ASG12" s="28"/>
      <c r="ASH12" s="29"/>
      <c r="ASO12" s="28"/>
      <c r="ASP12" s="29"/>
      <c r="ASW12" s="28"/>
      <c r="ASX12" s="29"/>
      <c r="ATE12" s="28"/>
      <c r="ATF12" s="29"/>
      <c r="ATM12" s="28"/>
      <c r="ATN12" s="29"/>
      <c r="ATU12" s="28"/>
      <c r="ATV12" s="29"/>
      <c r="AUC12" s="28"/>
      <c r="AUD12" s="29"/>
      <c r="AUK12" s="28"/>
      <c r="AUL12" s="29"/>
      <c r="AUS12" s="28"/>
      <c r="AUT12" s="29"/>
      <c r="AVA12" s="28"/>
      <c r="AVB12" s="29"/>
      <c r="AVI12" s="28"/>
      <c r="AVJ12" s="29"/>
      <c r="AVQ12" s="28"/>
      <c r="AVR12" s="29"/>
      <c r="AVY12" s="28"/>
      <c r="AVZ12" s="29"/>
      <c r="AWG12" s="28"/>
      <c r="AWH12" s="29"/>
      <c r="AWO12" s="28"/>
      <c r="AWP12" s="29"/>
      <c r="AWW12" s="28"/>
      <c r="AWX12" s="29"/>
      <c r="AXE12" s="28"/>
      <c r="AXF12" s="29"/>
      <c r="AXM12" s="28"/>
      <c r="AXN12" s="29"/>
      <c r="AXU12" s="28"/>
      <c r="AXV12" s="29"/>
      <c r="AYC12" s="28"/>
      <c r="AYD12" s="29"/>
      <c r="AYK12" s="28"/>
      <c r="AYL12" s="29"/>
      <c r="AYS12" s="28"/>
      <c r="AYT12" s="29"/>
      <c r="AZA12" s="28"/>
      <c r="AZB12" s="29"/>
      <c r="AZI12" s="28"/>
      <c r="AZJ12" s="29"/>
      <c r="AZQ12" s="28"/>
      <c r="AZR12" s="29"/>
      <c r="AZY12" s="28"/>
      <c r="AZZ12" s="29"/>
      <c r="BAG12" s="28"/>
      <c r="BAH12" s="29"/>
      <c r="BAO12" s="28"/>
      <c r="BAP12" s="29"/>
      <c r="BAW12" s="28"/>
      <c r="BAX12" s="29"/>
      <c r="BBE12" s="28"/>
      <c r="BBF12" s="29"/>
      <c r="BBM12" s="28"/>
      <c r="BBN12" s="29"/>
      <c r="BBU12" s="28"/>
      <c r="BBV12" s="29"/>
      <c r="BCC12" s="28"/>
      <c r="BCD12" s="29"/>
      <c r="BCK12" s="28"/>
      <c r="BCL12" s="29"/>
      <c r="BCS12" s="28"/>
      <c r="BCT12" s="29"/>
      <c r="BDA12" s="28"/>
      <c r="BDB12" s="29"/>
      <c r="BDI12" s="28"/>
      <c r="BDJ12" s="29"/>
      <c r="BDQ12" s="28"/>
      <c r="BDR12" s="29"/>
      <c r="BDY12" s="28"/>
      <c r="BDZ12" s="29"/>
      <c r="BEG12" s="28"/>
      <c r="BEH12" s="29"/>
      <c r="BEO12" s="28"/>
      <c r="BEP12" s="29"/>
      <c r="BEW12" s="28"/>
      <c r="BEX12" s="29"/>
      <c r="BFE12" s="28"/>
      <c r="BFF12" s="29"/>
      <c r="BFM12" s="28"/>
      <c r="BFN12" s="29"/>
      <c r="BFU12" s="28"/>
      <c r="BFV12" s="29"/>
      <c r="BGC12" s="28"/>
      <c r="BGD12" s="29"/>
      <c r="BGK12" s="28"/>
      <c r="BGL12" s="29"/>
      <c r="BGS12" s="28"/>
      <c r="BGT12" s="29"/>
      <c r="BHA12" s="28"/>
      <c r="BHB12" s="29"/>
      <c r="BHI12" s="28"/>
      <c r="BHJ12" s="29"/>
      <c r="BHQ12" s="28"/>
      <c r="BHR12" s="29"/>
      <c r="BHY12" s="28"/>
      <c r="BHZ12" s="29"/>
      <c r="BIG12" s="28"/>
      <c r="BIH12" s="29"/>
      <c r="BIO12" s="28"/>
      <c r="BIP12" s="29"/>
      <c r="BIW12" s="28"/>
      <c r="BIX12" s="29"/>
      <c r="BJE12" s="28"/>
      <c r="BJF12" s="29"/>
      <c r="BJM12" s="28"/>
      <c r="BJN12" s="29"/>
      <c r="BJU12" s="28"/>
      <c r="BJV12" s="29"/>
      <c r="BKC12" s="28"/>
      <c r="BKD12" s="29"/>
      <c r="BKK12" s="28"/>
      <c r="BKL12" s="29"/>
      <c r="BKS12" s="28"/>
      <c r="BKT12" s="29"/>
      <c r="BLA12" s="28"/>
      <c r="BLB12" s="29"/>
      <c r="BLI12" s="28"/>
      <c r="BLJ12" s="29"/>
      <c r="BLQ12" s="28"/>
      <c r="BLR12" s="29"/>
      <c r="BLY12" s="28"/>
      <c r="BLZ12" s="29"/>
      <c r="BMG12" s="28"/>
      <c r="BMH12" s="29"/>
      <c r="BMO12" s="28"/>
      <c r="BMP12" s="29"/>
      <c r="BMW12" s="28"/>
      <c r="BMX12" s="29"/>
      <c r="BNE12" s="28"/>
      <c r="BNF12" s="29"/>
      <c r="BNM12" s="28"/>
      <c r="BNN12" s="29"/>
      <c r="BNU12" s="28"/>
      <c r="BNV12" s="29"/>
      <c r="BOC12" s="28"/>
      <c r="BOD12" s="29"/>
      <c r="BOK12" s="28"/>
      <c r="BOL12" s="29"/>
      <c r="BOS12" s="28"/>
      <c r="BOT12" s="29"/>
      <c r="BPA12" s="28"/>
      <c r="BPB12" s="29"/>
      <c r="BPI12" s="28"/>
      <c r="BPJ12" s="29"/>
      <c r="BPQ12" s="28"/>
      <c r="BPR12" s="29"/>
      <c r="BPY12" s="28"/>
      <c r="BPZ12" s="29"/>
      <c r="BQG12" s="28"/>
      <c r="BQH12" s="29"/>
      <c r="BQO12" s="28"/>
      <c r="BQP12" s="29"/>
      <c r="BQW12" s="28"/>
      <c r="BQX12" s="29"/>
      <c r="BRE12" s="28"/>
      <c r="BRF12" s="29"/>
      <c r="BRM12" s="28"/>
      <c r="BRN12" s="29"/>
      <c r="BRU12" s="28"/>
      <c r="BRV12" s="29"/>
      <c r="BSC12" s="28"/>
      <c r="BSD12" s="29"/>
      <c r="BSK12" s="28"/>
      <c r="BSL12" s="29"/>
      <c r="BSS12" s="28"/>
      <c r="BST12" s="29"/>
      <c r="BTA12" s="28"/>
      <c r="BTB12" s="29"/>
      <c r="BTI12" s="28"/>
      <c r="BTJ12" s="29"/>
      <c r="BTQ12" s="28"/>
      <c r="BTR12" s="29"/>
      <c r="BTY12" s="28"/>
      <c r="BTZ12" s="29"/>
      <c r="BUG12" s="28"/>
      <c r="BUH12" s="29"/>
      <c r="BUO12" s="28"/>
      <c r="BUP12" s="29"/>
      <c r="BUW12" s="28"/>
      <c r="BUX12" s="29"/>
      <c r="BVE12" s="28"/>
      <c r="BVF12" s="29"/>
      <c r="BVM12" s="28"/>
      <c r="BVN12" s="29"/>
      <c r="BVU12" s="28"/>
      <c r="BVV12" s="29"/>
      <c r="BWC12" s="28"/>
      <c r="BWD12" s="29"/>
      <c r="BWK12" s="28"/>
      <c r="BWL12" s="29"/>
      <c r="BWS12" s="28"/>
      <c r="BWT12" s="29"/>
      <c r="BXA12" s="28"/>
      <c r="BXB12" s="29"/>
      <c r="BXI12" s="28"/>
      <c r="BXJ12" s="29"/>
      <c r="BXQ12" s="28"/>
      <c r="BXR12" s="29"/>
      <c r="BXY12" s="28"/>
      <c r="BXZ12" s="29"/>
      <c r="BYG12" s="28"/>
      <c r="BYH12" s="29"/>
      <c r="BYO12" s="28"/>
      <c r="BYP12" s="29"/>
      <c r="BYW12" s="28"/>
      <c r="BYX12" s="29"/>
      <c r="BZE12" s="28"/>
      <c r="BZF12" s="29"/>
      <c r="BZM12" s="28"/>
      <c r="BZN12" s="29"/>
      <c r="BZU12" s="28"/>
      <c r="BZV12" s="29"/>
      <c r="CAC12" s="28"/>
      <c r="CAD12" s="29"/>
      <c r="CAK12" s="28"/>
      <c r="CAL12" s="29"/>
      <c r="CAS12" s="28"/>
      <c r="CAT12" s="29"/>
      <c r="CBA12" s="28"/>
      <c r="CBB12" s="29"/>
      <c r="CBI12" s="28"/>
      <c r="CBJ12" s="29"/>
      <c r="CBQ12" s="28"/>
      <c r="CBR12" s="29"/>
      <c r="CBY12" s="28"/>
      <c r="CBZ12" s="29"/>
      <c r="CCG12" s="28"/>
      <c r="CCH12" s="29"/>
      <c r="CCO12" s="28"/>
      <c r="CCP12" s="29"/>
      <c r="CCW12" s="28"/>
      <c r="CCX12" s="29"/>
      <c r="CDE12" s="28"/>
      <c r="CDF12" s="29"/>
      <c r="CDM12" s="28"/>
      <c r="CDN12" s="29"/>
      <c r="CDU12" s="28"/>
      <c r="CDV12" s="29"/>
      <c r="CEC12" s="28"/>
      <c r="CED12" s="29"/>
      <c r="CEK12" s="28"/>
      <c r="CEL12" s="29"/>
      <c r="CES12" s="28"/>
      <c r="CET12" s="29"/>
      <c r="CFA12" s="28"/>
      <c r="CFB12" s="29"/>
      <c r="CFI12" s="28"/>
      <c r="CFJ12" s="29"/>
      <c r="CFQ12" s="28"/>
      <c r="CFR12" s="29"/>
      <c r="CFY12" s="28"/>
      <c r="CFZ12" s="29"/>
      <c r="CGG12" s="28"/>
      <c r="CGH12" s="29"/>
      <c r="CGO12" s="28"/>
      <c r="CGP12" s="29"/>
      <c r="CGW12" s="28"/>
      <c r="CGX12" s="29"/>
      <c r="CHE12" s="28"/>
      <c r="CHF12" s="29"/>
      <c r="CHM12" s="28"/>
      <c r="CHN12" s="29"/>
      <c r="CHU12" s="28"/>
      <c r="CHV12" s="29"/>
      <c r="CIC12" s="28"/>
      <c r="CID12" s="29"/>
      <c r="CIK12" s="28"/>
      <c r="CIL12" s="29"/>
      <c r="CIS12" s="28"/>
      <c r="CIT12" s="29"/>
      <c r="CJA12" s="28"/>
      <c r="CJB12" s="29"/>
      <c r="CJI12" s="28"/>
      <c r="CJJ12" s="29"/>
      <c r="CJQ12" s="28"/>
      <c r="CJR12" s="29"/>
      <c r="CJY12" s="28"/>
      <c r="CJZ12" s="29"/>
      <c r="CKG12" s="28"/>
      <c r="CKH12" s="29"/>
      <c r="CKO12" s="28"/>
      <c r="CKP12" s="29"/>
      <c r="CKW12" s="28"/>
      <c r="CKX12" s="29"/>
      <c r="CLE12" s="28"/>
      <c r="CLF12" s="29"/>
      <c r="CLM12" s="28"/>
      <c r="CLN12" s="29"/>
      <c r="CLU12" s="28"/>
      <c r="CLV12" s="29"/>
      <c r="CMC12" s="28"/>
      <c r="CMD12" s="29"/>
      <c r="CMK12" s="28"/>
      <c r="CML12" s="29"/>
      <c r="CMS12" s="28"/>
      <c r="CMT12" s="29"/>
      <c r="CNA12" s="28"/>
      <c r="CNB12" s="29"/>
      <c r="CNI12" s="28"/>
      <c r="CNJ12" s="29"/>
      <c r="CNQ12" s="28"/>
      <c r="CNR12" s="29"/>
      <c r="CNY12" s="28"/>
      <c r="CNZ12" s="29"/>
      <c r="COG12" s="28"/>
      <c r="COH12" s="29"/>
      <c r="COO12" s="28"/>
      <c r="COP12" s="29"/>
      <c r="COW12" s="28"/>
      <c r="COX12" s="29"/>
      <c r="CPE12" s="28"/>
      <c r="CPF12" s="29"/>
      <c r="CPM12" s="28"/>
      <c r="CPN12" s="29"/>
      <c r="CPU12" s="28"/>
      <c r="CPV12" s="29"/>
      <c r="CQC12" s="28"/>
      <c r="CQD12" s="29"/>
      <c r="CQK12" s="28"/>
      <c r="CQL12" s="29"/>
      <c r="CQS12" s="28"/>
      <c r="CQT12" s="29"/>
      <c r="CRA12" s="28"/>
      <c r="CRB12" s="29"/>
      <c r="CRI12" s="28"/>
      <c r="CRJ12" s="29"/>
      <c r="CRQ12" s="28"/>
      <c r="CRR12" s="29"/>
      <c r="CRY12" s="28"/>
      <c r="CRZ12" s="29"/>
      <c r="CSG12" s="28"/>
      <c r="CSH12" s="29"/>
      <c r="CSO12" s="28"/>
      <c r="CSP12" s="29"/>
      <c r="CSW12" s="28"/>
      <c r="CSX12" s="29"/>
      <c r="CTE12" s="28"/>
      <c r="CTF12" s="29"/>
      <c r="CTM12" s="28"/>
      <c r="CTN12" s="29"/>
      <c r="CTU12" s="28"/>
      <c r="CTV12" s="29"/>
      <c r="CUC12" s="28"/>
      <c r="CUD12" s="29"/>
      <c r="CUK12" s="28"/>
      <c r="CUL12" s="29"/>
      <c r="CUS12" s="28"/>
      <c r="CUT12" s="29"/>
      <c r="CVA12" s="28"/>
      <c r="CVB12" s="29"/>
      <c r="CVI12" s="28"/>
      <c r="CVJ12" s="29"/>
      <c r="CVQ12" s="28"/>
      <c r="CVR12" s="29"/>
      <c r="CVY12" s="28"/>
      <c r="CVZ12" s="29"/>
      <c r="CWG12" s="28"/>
      <c r="CWH12" s="29"/>
      <c r="CWO12" s="28"/>
      <c r="CWP12" s="29"/>
      <c r="CWW12" s="28"/>
      <c r="CWX12" s="29"/>
      <c r="CXE12" s="28"/>
      <c r="CXF12" s="29"/>
      <c r="CXM12" s="28"/>
      <c r="CXN12" s="29"/>
      <c r="CXU12" s="28"/>
      <c r="CXV12" s="29"/>
      <c r="CYC12" s="28"/>
      <c r="CYD12" s="29"/>
      <c r="CYK12" s="28"/>
      <c r="CYL12" s="29"/>
      <c r="CYS12" s="28"/>
      <c r="CYT12" s="29"/>
      <c r="CZA12" s="28"/>
      <c r="CZB12" s="29"/>
      <c r="CZI12" s="28"/>
      <c r="CZJ12" s="29"/>
      <c r="CZQ12" s="28"/>
      <c r="CZR12" s="29"/>
      <c r="CZY12" s="28"/>
      <c r="CZZ12" s="29"/>
      <c r="DAG12" s="28"/>
      <c r="DAH12" s="29"/>
      <c r="DAO12" s="28"/>
      <c r="DAP12" s="29"/>
      <c r="DAW12" s="28"/>
      <c r="DAX12" s="29"/>
      <c r="DBE12" s="28"/>
      <c r="DBF12" s="29"/>
      <c r="DBM12" s="28"/>
      <c r="DBN12" s="29"/>
      <c r="DBU12" s="28"/>
      <c r="DBV12" s="29"/>
      <c r="DCC12" s="28"/>
      <c r="DCD12" s="29"/>
      <c r="DCK12" s="28"/>
      <c r="DCL12" s="29"/>
      <c r="DCS12" s="28"/>
      <c r="DCT12" s="29"/>
      <c r="DDA12" s="28"/>
      <c r="DDB12" s="29"/>
      <c r="DDI12" s="28"/>
      <c r="DDJ12" s="29"/>
      <c r="DDQ12" s="28"/>
      <c r="DDR12" s="29"/>
      <c r="DDY12" s="28"/>
      <c r="DDZ12" s="29"/>
      <c r="DEG12" s="28"/>
      <c r="DEH12" s="29"/>
      <c r="DEO12" s="28"/>
      <c r="DEP12" s="29"/>
      <c r="DEW12" s="28"/>
      <c r="DEX12" s="29"/>
      <c r="DFE12" s="28"/>
      <c r="DFF12" s="29"/>
      <c r="DFM12" s="28"/>
      <c r="DFN12" s="29"/>
      <c r="DFU12" s="28"/>
      <c r="DFV12" s="29"/>
      <c r="DGC12" s="28"/>
      <c r="DGD12" s="29"/>
      <c r="DGK12" s="28"/>
      <c r="DGL12" s="29"/>
      <c r="DGS12" s="28"/>
      <c r="DGT12" s="29"/>
      <c r="DHA12" s="28"/>
      <c r="DHB12" s="29"/>
      <c r="DHI12" s="28"/>
      <c r="DHJ12" s="29"/>
      <c r="DHQ12" s="28"/>
      <c r="DHR12" s="29"/>
      <c r="DHY12" s="28"/>
      <c r="DHZ12" s="29"/>
      <c r="DIG12" s="28"/>
      <c r="DIH12" s="29"/>
      <c r="DIO12" s="28"/>
      <c r="DIP12" s="29"/>
      <c r="DIW12" s="28"/>
      <c r="DIX12" s="29"/>
      <c r="DJE12" s="28"/>
      <c r="DJF12" s="29"/>
      <c r="DJM12" s="28"/>
      <c r="DJN12" s="29"/>
      <c r="DJU12" s="28"/>
      <c r="DJV12" s="29"/>
      <c r="DKC12" s="28"/>
      <c r="DKD12" s="29"/>
      <c r="DKK12" s="28"/>
      <c r="DKL12" s="29"/>
      <c r="DKS12" s="28"/>
      <c r="DKT12" s="29"/>
      <c r="DLA12" s="28"/>
      <c r="DLB12" s="29"/>
      <c r="DLI12" s="28"/>
      <c r="DLJ12" s="29"/>
      <c r="DLQ12" s="28"/>
      <c r="DLR12" s="29"/>
      <c r="DLY12" s="28"/>
      <c r="DLZ12" s="29"/>
      <c r="DMG12" s="28"/>
      <c r="DMH12" s="29"/>
      <c r="DMO12" s="28"/>
      <c r="DMP12" s="29"/>
      <c r="DMW12" s="28"/>
      <c r="DMX12" s="29"/>
      <c r="DNE12" s="28"/>
      <c r="DNF12" s="29"/>
      <c r="DNM12" s="28"/>
      <c r="DNN12" s="29"/>
      <c r="DNU12" s="28"/>
      <c r="DNV12" s="29"/>
      <c r="DOC12" s="28"/>
      <c r="DOD12" s="29"/>
      <c r="DOK12" s="28"/>
      <c r="DOL12" s="29"/>
      <c r="DOS12" s="28"/>
      <c r="DOT12" s="29"/>
      <c r="DPA12" s="28"/>
      <c r="DPB12" s="29"/>
      <c r="DPI12" s="28"/>
      <c r="DPJ12" s="29"/>
      <c r="DPQ12" s="28"/>
      <c r="DPR12" s="29"/>
      <c r="DPY12" s="28"/>
      <c r="DPZ12" s="29"/>
      <c r="DQG12" s="28"/>
      <c r="DQH12" s="29"/>
      <c r="DQO12" s="28"/>
      <c r="DQP12" s="29"/>
      <c r="DQW12" s="28"/>
      <c r="DQX12" s="29"/>
      <c r="DRE12" s="28"/>
      <c r="DRF12" s="29"/>
      <c r="DRM12" s="28"/>
      <c r="DRN12" s="29"/>
      <c r="DRU12" s="28"/>
      <c r="DRV12" s="29"/>
      <c r="DSC12" s="28"/>
      <c r="DSD12" s="29"/>
      <c r="DSK12" s="28"/>
      <c r="DSL12" s="29"/>
      <c r="DSS12" s="28"/>
      <c r="DST12" s="29"/>
      <c r="DTA12" s="28"/>
      <c r="DTB12" s="29"/>
      <c r="DTI12" s="28"/>
      <c r="DTJ12" s="29"/>
      <c r="DTQ12" s="28"/>
      <c r="DTR12" s="29"/>
      <c r="DTY12" s="28"/>
      <c r="DTZ12" s="29"/>
      <c r="DUG12" s="28"/>
      <c r="DUH12" s="29"/>
      <c r="DUO12" s="28"/>
      <c r="DUP12" s="29"/>
      <c r="DUW12" s="28"/>
      <c r="DUX12" s="29"/>
      <c r="DVE12" s="28"/>
      <c r="DVF12" s="29"/>
      <c r="DVM12" s="28"/>
      <c r="DVN12" s="29"/>
      <c r="DVU12" s="28"/>
      <c r="DVV12" s="29"/>
      <c r="DWC12" s="28"/>
      <c r="DWD12" s="29"/>
      <c r="DWK12" s="28"/>
      <c r="DWL12" s="29"/>
      <c r="DWS12" s="28"/>
      <c r="DWT12" s="29"/>
      <c r="DXA12" s="28"/>
      <c r="DXB12" s="29"/>
      <c r="DXI12" s="28"/>
      <c r="DXJ12" s="29"/>
      <c r="DXQ12" s="28"/>
      <c r="DXR12" s="29"/>
      <c r="DXY12" s="28"/>
      <c r="DXZ12" s="29"/>
      <c r="DYG12" s="28"/>
      <c r="DYH12" s="29"/>
      <c r="DYO12" s="28"/>
      <c r="DYP12" s="29"/>
      <c r="DYW12" s="28"/>
      <c r="DYX12" s="29"/>
      <c r="DZE12" s="28"/>
      <c r="DZF12" s="29"/>
      <c r="DZM12" s="28"/>
      <c r="DZN12" s="29"/>
      <c r="DZU12" s="28"/>
      <c r="DZV12" s="29"/>
      <c r="EAC12" s="28"/>
      <c r="EAD12" s="29"/>
      <c r="EAK12" s="28"/>
      <c r="EAL12" s="29"/>
      <c r="EAS12" s="28"/>
      <c r="EAT12" s="29"/>
      <c r="EBA12" s="28"/>
      <c r="EBB12" s="29"/>
      <c r="EBI12" s="28"/>
      <c r="EBJ12" s="29"/>
      <c r="EBQ12" s="28"/>
      <c r="EBR12" s="29"/>
      <c r="EBY12" s="28"/>
      <c r="EBZ12" s="29"/>
      <c r="ECG12" s="28"/>
      <c r="ECH12" s="29"/>
      <c r="ECO12" s="28"/>
      <c r="ECP12" s="29"/>
      <c r="ECW12" s="28"/>
      <c r="ECX12" s="29"/>
      <c r="EDE12" s="28"/>
      <c r="EDF12" s="29"/>
      <c r="EDM12" s="28"/>
      <c r="EDN12" s="29"/>
      <c r="EDU12" s="28"/>
      <c r="EDV12" s="29"/>
      <c r="EEC12" s="28"/>
      <c r="EED12" s="29"/>
      <c r="EEK12" s="28"/>
      <c r="EEL12" s="29"/>
      <c r="EES12" s="28"/>
      <c r="EET12" s="29"/>
      <c r="EFA12" s="28"/>
      <c r="EFB12" s="29"/>
      <c r="EFI12" s="28"/>
      <c r="EFJ12" s="29"/>
      <c r="EFQ12" s="28"/>
      <c r="EFR12" s="29"/>
      <c r="EFY12" s="28"/>
      <c r="EFZ12" s="29"/>
      <c r="EGG12" s="28"/>
      <c r="EGH12" s="29"/>
      <c r="EGO12" s="28"/>
      <c r="EGP12" s="29"/>
      <c r="EGW12" s="28"/>
      <c r="EGX12" s="29"/>
      <c r="EHE12" s="28"/>
      <c r="EHF12" s="29"/>
      <c r="EHM12" s="28"/>
      <c r="EHN12" s="29"/>
      <c r="EHU12" s="28"/>
      <c r="EHV12" s="29"/>
      <c r="EIC12" s="28"/>
      <c r="EID12" s="29"/>
      <c r="EIK12" s="28"/>
      <c r="EIL12" s="29"/>
      <c r="EIS12" s="28"/>
      <c r="EIT12" s="29"/>
      <c r="EJA12" s="28"/>
      <c r="EJB12" s="29"/>
      <c r="EJI12" s="28"/>
      <c r="EJJ12" s="29"/>
      <c r="EJQ12" s="28"/>
      <c r="EJR12" s="29"/>
      <c r="EJY12" s="28"/>
      <c r="EJZ12" s="29"/>
      <c r="EKG12" s="28"/>
      <c r="EKH12" s="29"/>
      <c r="EKO12" s="28"/>
      <c r="EKP12" s="29"/>
      <c r="EKW12" s="28"/>
      <c r="EKX12" s="29"/>
      <c r="ELE12" s="28"/>
      <c r="ELF12" s="29"/>
      <c r="ELM12" s="28"/>
      <c r="ELN12" s="29"/>
      <c r="ELU12" s="28"/>
      <c r="ELV12" s="29"/>
      <c r="EMC12" s="28"/>
      <c r="EMD12" s="29"/>
      <c r="EMK12" s="28"/>
      <c r="EML12" s="29"/>
      <c r="EMS12" s="28"/>
      <c r="EMT12" s="29"/>
      <c r="ENA12" s="28"/>
      <c r="ENB12" s="29"/>
      <c r="ENI12" s="28"/>
      <c r="ENJ12" s="29"/>
      <c r="ENQ12" s="28"/>
      <c r="ENR12" s="29"/>
      <c r="ENY12" s="28"/>
      <c r="ENZ12" s="29"/>
      <c r="EOG12" s="28"/>
      <c r="EOH12" s="29"/>
      <c r="EOO12" s="28"/>
      <c r="EOP12" s="29"/>
      <c r="EOW12" s="28"/>
      <c r="EOX12" s="29"/>
      <c r="EPE12" s="28"/>
      <c r="EPF12" s="29"/>
      <c r="EPM12" s="28"/>
      <c r="EPN12" s="29"/>
      <c r="EPU12" s="28"/>
      <c r="EPV12" s="29"/>
      <c r="EQC12" s="28"/>
      <c r="EQD12" s="29"/>
      <c r="EQK12" s="28"/>
      <c r="EQL12" s="29"/>
      <c r="EQS12" s="28"/>
      <c r="EQT12" s="29"/>
      <c r="ERA12" s="28"/>
      <c r="ERB12" s="29"/>
      <c r="ERI12" s="28"/>
      <c r="ERJ12" s="29"/>
      <c r="ERQ12" s="28"/>
      <c r="ERR12" s="29"/>
      <c r="ERY12" s="28"/>
      <c r="ERZ12" s="29"/>
      <c r="ESG12" s="28"/>
      <c r="ESH12" s="29"/>
      <c r="ESO12" s="28"/>
      <c r="ESP12" s="29"/>
      <c r="ESW12" s="28"/>
      <c r="ESX12" s="29"/>
      <c r="ETE12" s="28"/>
      <c r="ETF12" s="29"/>
      <c r="ETM12" s="28"/>
      <c r="ETN12" s="29"/>
      <c r="ETU12" s="28"/>
      <c r="ETV12" s="29"/>
      <c r="EUC12" s="28"/>
      <c r="EUD12" s="29"/>
      <c r="EUK12" s="28"/>
      <c r="EUL12" s="29"/>
      <c r="EUS12" s="28"/>
      <c r="EUT12" s="29"/>
      <c r="EVA12" s="28"/>
      <c r="EVB12" s="29"/>
      <c r="EVI12" s="28"/>
      <c r="EVJ12" s="29"/>
      <c r="EVQ12" s="28"/>
      <c r="EVR12" s="29"/>
      <c r="EVY12" s="28"/>
      <c r="EVZ12" s="29"/>
      <c r="EWG12" s="28"/>
      <c r="EWH12" s="29"/>
      <c r="EWO12" s="28"/>
      <c r="EWP12" s="29"/>
      <c r="EWW12" s="28"/>
      <c r="EWX12" s="29"/>
      <c r="EXE12" s="28"/>
      <c r="EXF12" s="29"/>
      <c r="EXM12" s="28"/>
      <c r="EXN12" s="29"/>
      <c r="EXU12" s="28"/>
      <c r="EXV12" s="29"/>
      <c r="EYC12" s="28"/>
      <c r="EYD12" s="29"/>
      <c r="EYK12" s="28"/>
      <c r="EYL12" s="29"/>
      <c r="EYS12" s="28"/>
      <c r="EYT12" s="29"/>
      <c r="EZA12" s="28"/>
      <c r="EZB12" s="29"/>
      <c r="EZI12" s="28"/>
      <c r="EZJ12" s="29"/>
      <c r="EZQ12" s="28"/>
      <c r="EZR12" s="29"/>
      <c r="EZY12" s="28"/>
      <c r="EZZ12" s="29"/>
      <c r="FAG12" s="28"/>
      <c r="FAH12" s="29"/>
      <c r="FAO12" s="28"/>
      <c r="FAP12" s="29"/>
      <c r="FAW12" s="28"/>
      <c r="FAX12" s="29"/>
      <c r="FBE12" s="28"/>
      <c r="FBF12" s="29"/>
      <c r="FBM12" s="28"/>
      <c r="FBN12" s="29"/>
      <c r="FBU12" s="28"/>
      <c r="FBV12" s="29"/>
      <c r="FCC12" s="28"/>
      <c r="FCD12" s="29"/>
      <c r="FCK12" s="28"/>
      <c r="FCL12" s="29"/>
      <c r="FCS12" s="28"/>
      <c r="FCT12" s="29"/>
      <c r="FDA12" s="28"/>
      <c r="FDB12" s="29"/>
      <c r="FDI12" s="28"/>
      <c r="FDJ12" s="29"/>
      <c r="FDQ12" s="28"/>
      <c r="FDR12" s="29"/>
      <c r="FDY12" s="28"/>
      <c r="FDZ12" s="29"/>
      <c r="FEG12" s="28"/>
      <c r="FEH12" s="29"/>
      <c r="FEO12" s="28"/>
      <c r="FEP12" s="29"/>
      <c r="FEW12" s="28"/>
      <c r="FEX12" s="29"/>
      <c r="FFE12" s="28"/>
      <c r="FFF12" s="29"/>
      <c r="FFM12" s="28"/>
      <c r="FFN12" s="29"/>
      <c r="FFU12" s="28"/>
      <c r="FFV12" s="29"/>
      <c r="FGC12" s="28"/>
      <c r="FGD12" s="29"/>
      <c r="FGK12" s="28"/>
      <c r="FGL12" s="29"/>
      <c r="FGS12" s="28"/>
      <c r="FGT12" s="29"/>
      <c r="FHA12" s="28"/>
      <c r="FHB12" s="29"/>
      <c r="FHI12" s="28"/>
      <c r="FHJ12" s="29"/>
      <c r="FHQ12" s="28"/>
      <c r="FHR12" s="29"/>
      <c r="FHY12" s="28"/>
      <c r="FHZ12" s="29"/>
      <c r="FIG12" s="28"/>
      <c r="FIH12" s="29"/>
      <c r="FIO12" s="28"/>
      <c r="FIP12" s="29"/>
      <c r="FIW12" s="28"/>
      <c r="FIX12" s="29"/>
      <c r="FJE12" s="28"/>
      <c r="FJF12" s="29"/>
      <c r="FJM12" s="28"/>
      <c r="FJN12" s="29"/>
      <c r="FJU12" s="28"/>
      <c r="FJV12" s="29"/>
      <c r="FKC12" s="28"/>
      <c r="FKD12" s="29"/>
      <c r="FKK12" s="28"/>
      <c r="FKL12" s="29"/>
      <c r="FKS12" s="28"/>
      <c r="FKT12" s="29"/>
      <c r="FLA12" s="28"/>
      <c r="FLB12" s="29"/>
      <c r="FLI12" s="28"/>
      <c r="FLJ12" s="29"/>
      <c r="FLQ12" s="28"/>
      <c r="FLR12" s="29"/>
      <c r="FLY12" s="28"/>
      <c r="FLZ12" s="29"/>
      <c r="FMG12" s="28"/>
      <c r="FMH12" s="29"/>
      <c r="FMO12" s="28"/>
      <c r="FMP12" s="29"/>
      <c r="FMW12" s="28"/>
      <c r="FMX12" s="29"/>
      <c r="FNE12" s="28"/>
      <c r="FNF12" s="29"/>
      <c r="FNM12" s="28"/>
      <c r="FNN12" s="29"/>
      <c r="FNU12" s="28"/>
      <c r="FNV12" s="29"/>
      <c r="FOC12" s="28"/>
      <c r="FOD12" s="29"/>
      <c r="FOK12" s="28"/>
      <c r="FOL12" s="29"/>
      <c r="FOS12" s="28"/>
      <c r="FOT12" s="29"/>
      <c r="FPA12" s="28"/>
      <c r="FPB12" s="29"/>
      <c r="FPI12" s="28"/>
      <c r="FPJ12" s="29"/>
      <c r="FPQ12" s="28"/>
      <c r="FPR12" s="29"/>
      <c r="FPY12" s="28"/>
      <c r="FPZ12" s="29"/>
      <c r="FQG12" s="28"/>
      <c r="FQH12" s="29"/>
      <c r="FQO12" s="28"/>
      <c r="FQP12" s="29"/>
      <c r="FQW12" s="28"/>
      <c r="FQX12" s="29"/>
      <c r="FRE12" s="28"/>
      <c r="FRF12" s="29"/>
      <c r="FRM12" s="28"/>
      <c r="FRN12" s="29"/>
      <c r="FRU12" s="28"/>
      <c r="FRV12" s="29"/>
      <c r="FSC12" s="28"/>
      <c r="FSD12" s="29"/>
      <c r="FSK12" s="28"/>
      <c r="FSL12" s="29"/>
      <c r="FSS12" s="28"/>
      <c r="FST12" s="29"/>
      <c r="FTA12" s="28"/>
      <c r="FTB12" s="29"/>
      <c r="FTI12" s="28"/>
      <c r="FTJ12" s="29"/>
      <c r="FTQ12" s="28"/>
      <c r="FTR12" s="29"/>
      <c r="FTY12" s="28"/>
      <c r="FTZ12" s="29"/>
      <c r="FUG12" s="28"/>
      <c r="FUH12" s="29"/>
      <c r="FUO12" s="28"/>
      <c r="FUP12" s="29"/>
      <c r="FUW12" s="28"/>
      <c r="FUX12" s="29"/>
      <c r="FVE12" s="28"/>
      <c r="FVF12" s="29"/>
      <c r="FVM12" s="28"/>
      <c r="FVN12" s="29"/>
      <c r="FVU12" s="28"/>
      <c r="FVV12" s="29"/>
      <c r="FWC12" s="28"/>
      <c r="FWD12" s="29"/>
      <c r="FWK12" s="28"/>
      <c r="FWL12" s="29"/>
      <c r="FWS12" s="28"/>
      <c r="FWT12" s="29"/>
      <c r="FXA12" s="28"/>
      <c r="FXB12" s="29"/>
      <c r="FXI12" s="28"/>
      <c r="FXJ12" s="29"/>
      <c r="FXQ12" s="28"/>
      <c r="FXR12" s="29"/>
      <c r="FXY12" s="28"/>
      <c r="FXZ12" s="29"/>
      <c r="FYG12" s="28"/>
      <c r="FYH12" s="29"/>
      <c r="FYO12" s="28"/>
      <c r="FYP12" s="29"/>
      <c r="FYW12" s="28"/>
      <c r="FYX12" s="29"/>
      <c r="FZE12" s="28"/>
      <c r="FZF12" s="29"/>
      <c r="FZM12" s="28"/>
      <c r="FZN12" s="29"/>
      <c r="FZU12" s="28"/>
      <c r="FZV12" s="29"/>
      <c r="GAC12" s="28"/>
      <c r="GAD12" s="29"/>
      <c r="GAK12" s="28"/>
      <c r="GAL12" s="29"/>
      <c r="GAS12" s="28"/>
      <c r="GAT12" s="29"/>
      <c r="GBA12" s="28"/>
      <c r="GBB12" s="29"/>
      <c r="GBI12" s="28"/>
      <c r="GBJ12" s="29"/>
      <c r="GBQ12" s="28"/>
      <c r="GBR12" s="29"/>
      <c r="GBY12" s="28"/>
      <c r="GBZ12" s="29"/>
      <c r="GCG12" s="28"/>
      <c r="GCH12" s="29"/>
      <c r="GCO12" s="28"/>
      <c r="GCP12" s="29"/>
      <c r="GCW12" s="28"/>
      <c r="GCX12" s="29"/>
      <c r="GDE12" s="28"/>
      <c r="GDF12" s="29"/>
      <c r="GDM12" s="28"/>
      <c r="GDN12" s="29"/>
      <c r="GDU12" s="28"/>
      <c r="GDV12" s="29"/>
      <c r="GEC12" s="28"/>
      <c r="GED12" s="29"/>
      <c r="GEK12" s="28"/>
      <c r="GEL12" s="29"/>
      <c r="GES12" s="28"/>
      <c r="GET12" s="29"/>
      <c r="GFA12" s="28"/>
      <c r="GFB12" s="29"/>
      <c r="GFI12" s="28"/>
      <c r="GFJ12" s="29"/>
      <c r="GFQ12" s="28"/>
      <c r="GFR12" s="29"/>
      <c r="GFY12" s="28"/>
      <c r="GFZ12" s="29"/>
      <c r="GGG12" s="28"/>
      <c r="GGH12" s="29"/>
      <c r="GGO12" s="28"/>
      <c r="GGP12" s="29"/>
      <c r="GGW12" s="28"/>
      <c r="GGX12" s="29"/>
      <c r="GHE12" s="28"/>
      <c r="GHF12" s="29"/>
      <c r="GHM12" s="28"/>
      <c r="GHN12" s="29"/>
      <c r="GHU12" s="28"/>
      <c r="GHV12" s="29"/>
      <c r="GIC12" s="28"/>
      <c r="GID12" s="29"/>
      <c r="GIK12" s="28"/>
      <c r="GIL12" s="29"/>
      <c r="GIS12" s="28"/>
      <c r="GIT12" s="29"/>
      <c r="GJA12" s="28"/>
      <c r="GJB12" s="29"/>
      <c r="GJI12" s="28"/>
      <c r="GJJ12" s="29"/>
      <c r="GJQ12" s="28"/>
      <c r="GJR12" s="29"/>
      <c r="GJY12" s="28"/>
      <c r="GJZ12" s="29"/>
      <c r="GKG12" s="28"/>
      <c r="GKH12" s="29"/>
      <c r="GKO12" s="28"/>
      <c r="GKP12" s="29"/>
      <c r="GKW12" s="28"/>
      <c r="GKX12" s="29"/>
      <c r="GLE12" s="28"/>
      <c r="GLF12" s="29"/>
      <c r="GLM12" s="28"/>
      <c r="GLN12" s="29"/>
      <c r="GLU12" s="28"/>
      <c r="GLV12" s="29"/>
      <c r="GMC12" s="28"/>
      <c r="GMD12" s="29"/>
      <c r="GMK12" s="28"/>
      <c r="GML12" s="29"/>
      <c r="GMS12" s="28"/>
      <c r="GMT12" s="29"/>
      <c r="GNA12" s="28"/>
      <c r="GNB12" s="29"/>
      <c r="GNI12" s="28"/>
      <c r="GNJ12" s="29"/>
      <c r="GNQ12" s="28"/>
      <c r="GNR12" s="29"/>
      <c r="GNY12" s="28"/>
      <c r="GNZ12" s="29"/>
      <c r="GOG12" s="28"/>
      <c r="GOH12" s="29"/>
      <c r="GOO12" s="28"/>
      <c r="GOP12" s="29"/>
      <c r="GOW12" s="28"/>
      <c r="GOX12" s="29"/>
      <c r="GPE12" s="28"/>
      <c r="GPF12" s="29"/>
      <c r="GPM12" s="28"/>
      <c r="GPN12" s="29"/>
      <c r="GPU12" s="28"/>
      <c r="GPV12" s="29"/>
      <c r="GQC12" s="28"/>
      <c r="GQD12" s="29"/>
      <c r="GQK12" s="28"/>
      <c r="GQL12" s="29"/>
      <c r="GQS12" s="28"/>
      <c r="GQT12" s="29"/>
      <c r="GRA12" s="28"/>
      <c r="GRB12" s="29"/>
      <c r="GRI12" s="28"/>
      <c r="GRJ12" s="29"/>
      <c r="GRQ12" s="28"/>
      <c r="GRR12" s="29"/>
      <c r="GRY12" s="28"/>
      <c r="GRZ12" s="29"/>
      <c r="GSG12" s="28"/>
      <c r="GSH12" s="29"/>
      <c r="GSO12" s="28"/>
      <c r="GSP12" s="29"/>
      <c r="GSW12" s="28"/>
      <c r="GSX12" s="29"/>
      <c r="GTE12" s="28"/>
      <c r="GTF12" s="29"/>
      <c r="GTM12" s="28"/>
      <c r="GTN12" s="29"/>
      <c r="GTU12" s="28"/>
      <c r="GTV12" s="29"/>
      <c r="GUC12" s="28"/>
      <c r="GUD12" s="29"/>
      <c r="GUK12" s="28"/>
      <c r="GUL12" s="29"/>
      <c r="GUS12" s="28"/>
      <c r="GUT12" s="29"/>
      <c r="GVA12" s="28"/>
      <c r="GVB12" s="29"/>
      <c r="GVI12" s="28"/>
      <c r="GVJ12" s="29"/>
      <c r="GVQ12" s="28"/>
      <c r="GVR12" s="29"/>
      <c r="GVY12" s="28"/>
      <c r="GVZ12" s="29"/>
      <c r="GWG12" s="28"/>
      <c r="GWH12" s="29"/>
      <c r="GWO12" s="28"/>
      <c r="GWP12" s="29"/>
      <c r="GWW12" s="28"/>
      <c r="GWX12" s="29"/>
      <c r="GXE12" s="28"/>
      <c r="GXF12" s="29"/>
      <c r="GXM12" s="28"/>
      <c r="GXN12" s="29"/>
      <c r="GXU12" s="28"/>
      <c r="GXV12" s="29"/>
      <c r="GYC12" s="28"/>
      <c r="GYD12" s="29"/>
      <c r="GYK12" s="28"/>
      <c r="GYL12" s="29"/>
      <c r="GYS12" s="28"/>
      <c r="GYT12" s="29"/>
      <c r="GZA12" s="28"/>
      <c r="GZB12" s="29"/>
      <c r="GZI12" s="28"/>
      <c r="GZJ12" s="29"/>
      <c r="GZQ12" s="28"/>
      <c r="GZR12" s="29"/>
      <c r="GZY12" s="28"/>
      <c r="GZZ12" s="29"/>
      <c r="HAG12" s="28"/>
      <c r="HAH12" s="29"/>
      <c r="HAO12" s="28"/>
      <c r="HAP12" s="29"/>
      <c r="HAW12" s="28"/>
      <c r="HAX12" s="29"/>
      <c r="HBE12" s="28"/>
      <c r="HBF12" s="29"/>
      <c r="HBM12" s="28"/>
      <c r="HBN12" s="29"/>
      <c r="HBU12" s="28"/>
      <c r="HBV12" s="29"/>
      <c r="HCC12" s="28"/>
      <c r="HCD12" s="29"/>
      <c r="HCK12" s="28"/>
      <c r="HCL12" s="29"/>
      <c r="HCS12" s="28"/>
      <c r="HCT12" s="29"/>
      <c r="HDA12" s="28"/>
      <c r="HDB12" s="29"/>
      <c r="HDI12" s="28"/>
      <c r="HDJ12" s="29"/>
      <c r="HDQ12" s="28"/>
      <c r="HDR12" s="29"/>
      <c r="HDY12" s="28"/>
      <c r="HDZ12" s="29"/>
      <c r="HEG12" s="28"/>
      <c r="HEH12" s="29"/>
      <c r="HEO12" s="28"/>
      <c r="HEP12" s="29"/>
      <c r="HEW12" s="28"/>
      <c r="HEX12" s="29"/>
      <c r="HFE12" s="28"/>
      <c r="HFF12" s="29"/>
      <c r="HFM12" s="28"/>
      <c r="HFN12" s="29"/>
      <c r="HFU12" s="28"/>
      <c r="HFV12" s="29"/>
      <c r="HGC12" s="28"/>
      <c r="HGD12" s="29"/>
      <c r="HGK12" s="28"/>
      <c r="HGL12" s="29"/>
      <c r="HGS12" s="28"/>
      <c r="HGT12" s="29"/>
      <c r="HHA12" s="28"/>
      <c r="HHB12" s="29"/>
      <c r="HHI12" s="28"/>
      <c r="HHJ12" s="29"/>
      <c r="HHQ12" s="28"/>
      <c r="HHR12" s="29"/>
      <c r="HHY12" s="28"/>
      <c r="HHZ12" s="29"/>
      <c r="HIG12" s="28"/>
      <c r="HIH12" s="29"/>
      <c r="HIO12" s="28"/>
      <c r="HIP12" s="29"/>
      <c r="HIW12" s="28"/>
      <c r="HIX12" s="29"/>
      <c r="HJE12" s="28"/>
      <c r="HJF12" s="29"/>
      <c r="HJM12" s="28"/>
      <c r="HJN12" s="29"/>
      <c r="HJU12" s="28"/>
      <c r="HJV12" s="29"/>
      <c r="HKC12" s="28"/>
      <c r="HKD12" s="29"/>
      <c r="HKK12" s="28"/>
      <c r="HKL12" s="29"/>
      <c r="HKS12" s="28"/>
      <c r="HKT12" s="29"/>
      <c r="HLA12" s="28"/>
      <c r="HLB12" s="29"/>
      <c r="HLI12" s="28"/>
      <c r="HLJ12" s="29"/>
      <c r="HLQ12" s="28"/>
      <c r="HLR12" s="29"/>
      <c r="HLY12" s="28"/>
      <c r="HLZ12" s="29"/>
      <c r="HMG12" s="28"/>
      <c r="HMH12" s="29"/>
      <c r="HMO12" s="28"/>
      <c r="HMP12" s="29"/>
      <c r="HMW12" s="28"/>
      <c r="HMX12" s="29"/>
      <c r="HNE12" s="28"/>
      <c r="HNF12" s="29"/>
      <c r="HNM12" s="28"/>
      <c r="HNN12" s="29"/>
      <c r="HNU12" s="28"/>
      <c r="HNV12" s="29"/>
      <c r="HOC12" s="28"/>
      <c r="HOD12" s="29"/>
      <c r="HOK12" s="28"/>
      <c r="HOL12" s="29"/>
      <c r="HOS12" s="28"/>
      <c r="HOT12" s="29"/>
      <c r="HPA12" s="28"/>
      <c r="HPB12" s="29"/>
      <c r="HPI12" s="28"/>
      <c r="HPJ12" s="29"/>
      <c r="HPQ12" s="28"/>
      <c r="HPR12" s="29"/>
      <c r="HPY12" s="28"/>
      <c r="HPZ12" s="29"/>
      <c r="HQG12" s="28"/>
      <c r="HQH12" s="29"/>
      <c r="HQO12" s="28"/>
      <c r="HQP12" s="29"/>
      <c r="HQW12" s="28"/>
      <c r="HQX12" s="29"/>
      <c r="HRE12" s="28"/>
      <c r="HRF12" s="29"/>
      <c r="HRM12" s="28"/>
      <c r="HRN12" s="29"/>
      <c r="HRU12" s="28"/>
      <c r="HRV12" s="29"/>
      <c r="HSC12" s="28"/>
      <c r="HSD12" s="29"/>
      <c r="HSK12" s="28"/>
      <c r="HSL12" s="29"/>
      <c r="HSS12" s="28"/>
      <c r="HST12" s="29"/>
      <c r="HTA12" s="28"/>
      <c r="HTB12" s="29"/>
      <c r="HTI12" s="28"/>
      <c r="HTJ12" s="29"/>
      <c r="HTQ12" s="28"/>
      <c r="HTR12" s="29"/>
      <c r="HTY12" s="28"/>
      <c r="HTZ12" s="29"/>
      <c r="HUG12" s="28"/>
      <c r="HUH12" s="29"/>
      <c r="HUO12" s="28"/>
      <c r="HUP12" s="29"/>
      <c r="HUW12" s="28"/>
      <c r="HUX12" s="29"/>
      <c r="HVE12" s="28"/>
      <c r="HVF12" s="29"/>
      <c r="HVM12" s="28"/>
      <c r="HVN12" s="29"/>
      <c r="HVU12" s="28"/>
      <c r="HVV12" s="29"/>
      <c r="HWC12" s="28"/>
      <c r="HWD12" s="29"/>
      <c r="HWK12" s="28"/>
      <c r="HWL12" s="29"/>
      <c r="HWS12" s="28"/>
      <c r="HWT12" s="29"/>
      <c r="HXA12" s="28"/>
      <c r="HXB12" s="29"/>
      <c r="HXI12" s="28"/>
      <c r="HXJ12" s="29"/>
      <c r="HXQ12" s="28"/>
      <c r="HXR12" s="29"/>
      <c r="HXY12" s="28"/>
      <c r="HXZ12" s="29"/>
      <c r="HYG12" s="28"/>
      <c r="HYH12" s="29"/>
      <c r="HYO12" s="28"/>
      <c r="HYP12" s="29"/>
      <c r="HYW12" s="28"/>
      <c r="HYX12" s="29"/>
      <c r="HZE12" s="28"/>
      <c r="HZF12" s="29"/>
      <c r="HZM12" s="28"/>
      <c r="HZN12" s="29"/>
      <c r="HZU12" s="28"/>
      <c r="HZV12" s="29"/>
      <c r="IAC12" s="28"/>
      <c r="IAD12" s="29"/>
      <c r="IAK12" s="28"/>
      <c r="IAL12" s="29"/>
      <c r="IAS12" s="28"/>
      <c r="IAT12" s="29"/>
      <c r="IBA12" s="28"/>
      <c r="IBB12" s="29"/>
      <c r="IBI12" s="28"/>
      <c r="IBJ12" s="29"/>
      <c r="IBQ12" s="28"/>
      <c r="IBR12" s="29"/>
      <c r="IBY12" s="28"/>
      <c r="IBZ12" s="29"/>
      <c r="ICG12" s="28"/>
      <c r="ICH12" s="29"/>
      <c r="ICO12" s="28"/>
      <c r="ICP12" s="29"/>
      <c r="ICW12" s="28"/>
      <c r="ICX12" s="29"/>
      <c r="IDE12" s="28"/>
      <c r="IDF12" s="29"/>
      <c r="IDM12" s="28"/>
      <c r="IDN12" s="29"/>
      <c r="IDU12" s="28"/>
      <c r="IDV12" s="29"/>
      <c r="IEC12" s="28"/>
      <c r="IED12" s="29"/>
      <c r="IEK12" s="28"/>
      <c r="IEL12" s="29"/>
      <c r="IES12" s="28"/>
      <c r="IET12" s="29"/>
      <c r="IFA12" s="28"/>
      <c r="IFB12" s="29"/>
      <c r="IFI12" s="28"/>
      <c r="IFJ12" s="29"/>
      <c r="IFQ12" s="28"/>
      <c r="IFR12" s="29"/>
      <c r="IFY12" s="28"/>
      <c r="IFZ12" s="29"/>
      <c r="IGG12" s="28"/>
      <c r="IGH12" s="29"/>
      <c r="IGO12" s="28"/>
      <c r="IGP12" s="29"/>
      <c r="IGW12" s="28"/>
      <c r="IGX12" s="29"/>
      <c r="IHE12" s="28"/>
      <c r="IHF12" s="29"/>
      <c r="IHM12" s="28"/>
      <c r="IHN12" s="29"/>
      <c r="IHU12" s="28"/>
      <c r="IHV12" s="29"/>
      <c r="IIC12" s="28"/>
      <c r="IID12" s="29"/>
      <c r="IIK12" s="28"/>
      <c r="IIL12" s="29"/>
      <c r="IIS12" s="28"/>
      <c r="IIT12" s="29"/>
      <c r="IJA12" s="28"/>
      <c r="IJB12" s="29"/>
      <c r="IJI12" s="28"/>
      <c r="IJJ12" s="29"/>
      <c r="IJQ12" s="28"/>
      <c r="IJR12" s="29"/>
      <c r="IJY12" s="28"/>
      <c r="IJZ12" s="29"/>
      <c r="IKG12" s="28"/>
      <c r="IKH12" s="29"/>
      <c r="IKO12" s="28"/>
      <c r="IKP12" s="29"/>
      <c r="IKW12" s="28"/>
      <c r="IKX12" s="29"/>
      <c r="ILE12" s="28"/>
      <c r="ILF12" s="29"/>
      <c r="ILM12" s="28"/>
      <c r="ILN12" s="29"/>
      <c r="ILU12" s="28"/>
      <c r="ILV12" s="29"/>
      <c r="IMC12" s="28"/>
      <c r="IMD12" s="29"/>
      <c r="IMK12" s="28"/>
      <c r="IML12" s="29"/>
      <c r="IMS12" s="28"/>
      <c r="IMT12" s="29"/>
      <c r="INA12" s="28"/>
      <c r="INB12" s="29"/>
      <c r="INI12" s="28"/>
      <c r="INJ12" s="29"/>
      <c r="INQ12" s="28"/>
      <c r="INR12" s="29"/>
      <c r="INY12" s="28"/>
      <c r="INZ12" s="29"/>
      <c r="IOG12" s="28"/>
      <c r="IOH12" s="29"/>
      <c r="IOO12" s="28"/>
      <c r="IOP12" s="29"/>
      <c r="IOW12" s="28"/>
      <c r="IOX12" s="29"/>
      <c r="IPE12" s="28"/>
      <c r="IPF12" s="29"/>
      <c r="IPM12" s="28"/>
      <c r="IPN12" s="29"/>
      <c r="IPU12" s="28"/>
      <c r="IPV12" s="29"/>
      <c r="IQC12" s="28"/>
      <c r="IQD12" s="29"/>
      <c r="IQK12" s="28"/>
      <c r="IQL12" s="29"/>
      <c r="IQS12" s="28"/>
      <c r="IQT12" s="29"/>
      <c r="IRA12" s="28"/>
      <c r="IRB12" s="29"/>
      <c r="IRI12" s="28"/>
      <c r="IRJ12" s="29"/>
      <c r="IRQ12" s="28"/>
      <c r="IRR12" s="29"/>
      <c r="IRY12" s="28"/>
      <c r="IRZ12" s="29"/>
      <c r="ISG12" s="28"/>
      <c r="ISH12" s="29"/>
      <c r="ISO12" s="28"/>
      <c r="ISP12" s="29"/>
      <c r="ISW12" s="28"/>
      <c r="ISX12" s="29"/>
      <c r="ITE12" s="28"/>
      <c r="ITF12" s="29"/>
      <c r="ITM12" s="28"/>
      <c r="ITN12" s="29"/>
      <c r="ITU12" s="28"/>
      <c r="ITV12" s="29"/>
      <c r="IUC12" s="28"/>
      <c r="IUD12" s="29"/>
      <c r="IUK12" s="28"/>
      <c r="IUL12" s="29"/>
      <c r="IUS12" s="28"/>
      <c r="IUT12" s="29"/>
      <c r="IVA12" s="28"/>
      <c r="IVB12" s="29"/>
      <c r="IVI12" s="28"/>
      <c r="IVJ12" s="29"/>
      <c r="IVQ12" s="28"/>
      <c r="IVR12" s="29"/>
      <c r="IVY12" s="28"/>
      <c r="IVZ12" s="29"/>
      <c r="IWG12" s="28"/>
      <c r="IWH12" s="29"/>
      <c r="IWO12" s="28"/>
      <c r="IWP12" s="29"/>
      <c r="IWW12" s="28"/>
      <c r="IWX12" s="29"/>
      <c r="IXE12" s="28"/>
      <c r="IXF12" s="29"/>
      <c r="IXM12" s="28"/>
      <c r="IXN12" s="29"/>
      <c r="IXU12" s="28"/>
      <c r="IXV12" s="29"/>
      <c r="IYC12" s="28"/>
      <c r="IYD12" s="29"/>
      <c r="IYK12" s="28"/>
      <c r="IYL12" s="29"/>
      <c r="IYS12" s="28"/>
      <c r="IYT12" s="29"/>
      <c r="IZA12" s="28"/>
      <c r="IZB12" s="29"/>
      <c r="IZI12" s="28"/>
      <c r="IZJ12" s="29"/>
      <c r="IZQ12" s="28"/>
      <c r="IZR12" s="29"/>
      <c r="IZY12" s="28"/>
      <c r="IZZ12" s="29"/>
      <c r="JAG12" s="28"/>
      <c r="JAH12" s="29"/>
      <c r="JAO12" s="28"/>
      <c r="JAP12" s="29"/>
      <c r="JAW12" s="28"/>
      <c r="JAX12" s="29"/>
      <c r="JBE12" s="28"/>
      <c r="JBF12" s="29"/>
      <c r="JBM12" s="28"/>
      <c r="JBN12" s="29"/>
      <c r="JBU12" s="28"/>
      <c r="JBV12" s="29"/>
      <c r="JCC12" s="28"/>
      <c r="JCD12" s="29"/>
      <c r="JCK12" s="28"/>
      <c r="JCL12" s="29"/>
      <c r="JCS12" s="28"/>
      <c r="JCT12" s="29"/>
      <c r="JDA12" s="28"/>
      <c r="JDB12" s="29"/>
      <c r="JDI12" s="28"/>
      <c r="JDJ12" s="29"/>
      <c r="JDQ12" s="28"/>
      <c r="JDR12" s="29"/>
      <c r="JDY12" s="28"/>
      <c r="JDZ12" s="29"/>
      <c r="JEG12" s="28"/>
      <c r="JEH12" s="29"/>
      <c r="JEO12" s="28"/>
      <c r="JEP12" s="29"/>
      <c r="JEW12" s="28"/>
      <c r="JEX12" s="29"/>
      <c r="JFE12" s="28"/>
      <c r="JFF12" s="29"/>
      <c r="JFM12" s="28"/>
      <c r="JFN12" s="29"/>
      <c r="JFU12" s="28"/>
      <c r="JFV12" s="29"/>
      <c r="JGC12" s="28"/>
      <c r="JGD12" s="29"/>
      <c r="JGK12" s="28"/>
      <c r="JGL12" s="29"/>
      <c r="JGS12" s="28"/>
      <c r="JGT12" s="29"/>
      <c r="JHA12" s="28"/>
      <c r="JHB12" s="29"/>
      <c r="JHI12" s="28"/>
      <c r="JHJ12" s="29"/>
      <c r="JHQ12" s="28"/>
      <c r="JHR12" s="29"/>
      <c r="JHY12" s="28"/>
      <c r="JHZ12" s="29"/>
      <c r="JIG12" s="28"/>
      <c r="JIH12" s="29"/>
      <c r="JIO12" s="28"/>
      <c r="JIP12" s="29"/>
      <c r="JIW12" s="28"/>
      <c r="JIX12" s="29"/>
      <c r="JJE12" s="28"/>
      <c r="JJF12" s="29"/>
      <c r="JJM12" s="28"/>
      <c r="JJN12" s="29"/>
      <c r="JJU12" s="28"/>
      <c r="JJV12" s="29"/>
      <c r="JKC12" s="28"/>
      <c r="JKD12" s="29"/>
      <c r="JKK12" s="28"/>
      <c r="JKL12" s="29"/>
      <c r="JKS12" s="28"/>
      <c r="JKT12" s="29"/>
      <c r="JLA12" s="28"/>
      <c r="JLB12" s="29"/>
      <c r="JLI12" s="28"/>
      <c r="JLJ12" s="29"/>
      <c r="JLQ12" s="28"/>
      <c r="JLR12" s="29"/>
      <c r="JLY12" s="28"/>
      <c r="JLZ12" s="29"/>
      <c r="JMG12" s="28"/>
      <c r="JMH12" s="29"/>
      <c r="JMO12" s="28"/>
      <c r="JMP12" s="29"/>
      <c r="JMW12" s="28"/>
      <c r="JMX12" s="29"/>
      <c r="JNE12" s="28"/>
      <c r="JNF12" s="29"/>
      <c r="JNM12" s="28"/>
      <c r="JNN12" s="29"/>
      <c r="JNU12" s="28"/>
      <c r="JNV12" s="29"/>
      <c r="JOC12" s="28"/>
      <c r="JOD12" s="29"/>
      <c r="JOK12" s="28"/>
      <c r="JOL12" s="29"/>
      <c r="JOS12" s="28"/>
      <c r="JOT12" s="29"/>
      <c r="JPA12" s="28"/>
      <c r="JPB12" s="29"/>
      <c r="JPI12" s="28"/>
      <c r="JPJ12" s="29"/>
      <c r="JPQ12" s="28"/>
      <c r="JPR12" s="29"/>
      <c r="JPY12" s="28"/>
      <c r="JPZ12" s="29"/>
      <c r="JQG12" s="28"/>
      <c r="JQH12" s="29"/>
      <c r="JQO12" s="28"/>
      <c r="JQP12" s="29"/>
      <c r="JQW12" s="28"/>
      <c r="JQX12" s="29"/>
      <c r="JRE12" s="28"/>
      <c r="JRF12" s="29"/>
      <c r="JRM12" s="28"/>
      <c r="JRN12" s="29"/>
      <c r="JRU12" s="28"/>
      <c r="JRV12" s="29"/>
      <c r="JSC12" s="28"/>
      <c r="JSD12" s="29"/>
      <c r="JSK12" s="28"/>
      <c r="JSL12" s="29"/>
      <c r="JSS12" s="28"/>
      <c r="JST12" s="29"/>
      <c r="JTA12" s="28"/>
      <c r="JTB12" s="29"/>
      <c r="JTI12" s="28"/>
      <c r="JTJ12" s="29"/>
      <c r="JTQ12" s="28"/>
      <c r="JTR12" s="29"/>
      <c r="JTY12" s="28"/>
      <c r="JTZ12" s="29"/>
      <c r="JUG12" s="28"/>
      <c r="JUH12" s="29"/>
      <c r="JUO12" s="28"/>
      <c r="JUP12" s="29"/>
      <c r="JUW12" s="28"/>
      <c r="JUX12" s="29"/>
      <c r="JVE12" s="28"/>
      <c r="JVF12" s="29"/>
      <c r="JVM12" s="28"/>
      <c r="JVN12" s="29"/>
      <c r="JVU12" s="28"/>
      <c r="JVV12" s="29"/>
      <c r="JWC12" s="28"/>
      <c r="JWD12" s="29"/>
      <c r="JWK12" s="28"/>
      <c r="JWL12" s="29"/>
      <c r="JWS12" s="28"/>
      <c r="JWT12" s="29"/>
      <c r="JXA12" s="28"/>
      <c r="JXB12" s="29"/>
      <c r="JXI12" s="28"/>
      <c r="JXJ12" s="29"/>
      <c r="JXQ12" s="28"/>
      <c r="JXR12" s="29"/>
      <c r="JXY12" s="28"/>
      <c r="JXZ12" s="29"/>
      <c r="JYG12" s="28"/>
      <c r="JYH12" s="29"/>
      <c r="JYO12" s="28"/>
      <c r="JYP12" s="29"/>
      <c r="JYW12" s="28"/>
      <c r="JYX12" s="29"/>
      <c r="JZE12" s="28"/>
      <c r="JZF12" s="29"/>
      <c r="JZM12" s="28"/>
      <c r="JZN12" s="29"/>
      <c r="JZU12" s="28"/>
      <c r="JZV12" s="29"/>
      <c r="KAC12" s="28"/>
      <c r="KAD12" s="29"/>
      <c r="KAK12" s="28"/>
      <c r="KAL12" s="29"/>
      <c r="KAS12" s="28"/>
      <c r="KAT12" s="29"/>
      <c r="KBA12" s="28"/>
      <c r="KBB12" s="29"/>
      <c r="KBI12" s="28"/>
      <c r="KBJ12" s="29"/>
      <c r="KBQ12" s="28"/>
      <c r="KBR12" s="29"/>
      <c r="KBY12" s="28"/>
      <c r="KBZ12" s="29"/>
      <c r="KCG12" s="28"/>
      <c r="KCH12" s="29"/>
      <c r="KCO12" s="28"/>
      <c r="KCP12" s="29"/>
      <c r="KCW12" s="28"/>
      <c r="KCX12" s="29"/>
      <c r="KDE12" s="28"/>
      <c r="KDF12" s="29"/>
      <c r="KDM12" s="28"/>
      <c r="KDN12" s="29"/>
      <c r="KDU12" s="28"/>
      <c r="KDV12" s="29"/>
      <c r="KEC12" s="28"/>
      <c r="KED12" s="29"/>
      <c r="KEK12" s="28"/>
      <c r="KEL12" s="29"/>
      <c r="KES12" s="28"/>
      <c r="KET12" s="29"/>
      <c r="KFA12" s="28"/>
      <c r="KFB12" s="29"/>
      <c r="KFI12" s="28"/>
      <c r="KFJ12" s="29"/>
      <c r="KFQ12" s="28"/>
      <c r="KFR12" s="29"/>
      <c r="KFY12" s="28"/>
      <c r="KFZ12" s="29"/>
      <c r="KGG12" s="28"/>
      <c r="KGH12" s="29"/>
      <c r="KGO12" s="28"/>
      <c r="KGP12" s="29"/>
      <c r="KGW12" s="28"/>
      <c r="KGX12" s="29"/>
      <c r="KHE12" s="28"/>
      <c r="KHF12" s="29"/>
      <c r="KHM12" s="28"/>
      <c r="KHN12" s="29"/>
      <c r="KHU12" s="28"/>
      <c r="KHV12" s="29"/>
      <c r="KIC12" s="28"/>
      <c r="KID12" s="29"/>
      <c r="KIK12" s="28"/>
      <c r="KIL12" s="29"/>
      <c r="KIS12" s="28"/>
      <c r="KIT12" s="29"/>
      <c r="KJA12" s="28"/>
      <c r="KJB12" s="29"/>
      <c r="KJI12" s="28"/>
      <c r="KJJ12" s="29"/>
      <c r="KJQ12" s="28"/>
      <c r="KJR12" s="29"/>
      <c r="KJY12" s="28"/>
      <c r="KJZ12" s="29"/>
      <c r="KKG12" s="28"/>
      <c r="KKH12" s="29"/>
      <c r="KKO12" s="28"/>
      <c r="KKP12" s="29"/>
      <c r="KKW12" s="28"/>
      <c r="KKX12" s="29"/>
      <c r="KLE12" s="28"/>
      <c r="KLF12" s="29"/>
      <c r="KLM12" s="28"/>
      <c r="KLN12" s="29"/>
      <c r="KLU12" s="28"/>
      <c r="KLV12" s="29"/>
      <c r="KMC12" s="28"/>
      <c r="KMD12" s="29"/>
      <c r="KMK12" s="28"/>
      <c r="KML12" s="29"/>
      <c r="KMS12" s="28"/>
      <c r="KMT12" s="29"/>
      <c r="KNA12" s="28"/>
      <c r="KNB12" s="29"/>
      <c r="KNI12" s="28"/>
      <c r="KNJ12" s="29"/>
      <c r="KNQ12" s="28"/>
      <c r="KNR12" s="29"/>
      <c r="KNY12" s="28"/>
      <c r="KNZ12" s="29"/>
      <c r="KOG12" s="28"/>
      <c r="KOH12" s="29"/>
      <c r="KOO12" s="28"/>
      <c r="KOP12" s="29"/>
      <c r="KOW12" s="28"/>
      <c r="KOX12" s="29"/>
      <c r="KPE12" s="28"/>
      <c r="KPF12" s="29"/>
      <c r="KPM12" s="28"/>
      <c r="KPN12" s="29"/>
      <c r="KPU12" s="28"/>
      <c r="KPV12" s="29"/>
      <c r="KQC12" s="28"/>
      <c r="KQD12" s="29"/>
      <c r="KQK12" s="28"/>
      <c r="KQL12" s="29"/>
      <c r="KQS12" s="28"/>
      <c r="KQT12" s="29"/>
      <c r="KRA12" s="28"/>
      <c r="KRB12" s="29"/>
      <c r="KRI12" s="28"/>
      <c r="KRJ12" s="29"/>
      <c r="KRQ12" s="28"/>
      <c r="KRR12" s="29"/>
      <c r="KRY12" s="28"/>
      <c r="KRZ12" s="29"/>
      <c r="KSG12" s="28"/>
      <c r="KSH12" s="29"/>
      <c r="KSO12" s="28"/>
      <c r="KSP12" s="29"/>
      <c r="KSW12" s="28"/>
      <c r="KSX12" s="29"/>
      <c r="KTE12" s="28"/>
      <c r="KTF12" s="29"/>
      <c r="KTM12" s="28"/>
      <c r="KTN12" s="29"/>
      <c r="KTU12" s="28"/>
      <c r="KTV12" s="29"/>
      <c r="KUC12" s="28"/>
      <c r="KUD12" s="29"/>
      <c r="KUK12" s="28"/>
      <c r="KUL12" s="29"/>
      <c r="KUS12" s="28"/>
      <c r="KUT12" s="29"/>
      <c r="KVA12" s="28"/>
      <c r="KVB12" s="29"/>
      <c r="KVI12" s="28"/>
      <c r="KVJ12" s="29"/>
      <c r="KVQ12" s="28"/>
      <c r="KVR12" s="29"/>
      <c r="KVY12" s="28"/>
      <c r="KVZ12" s="29"/>
      <c r="KWG12" s="28"/>
      <c r="KWH12" s="29"/>
      <c r="KWO12" s="28"/>
      <c r="KWP12" s="29"/>
      <c r="KWW12" s="28"/>
      <c r="KWX12" s="29"/>
      <c r="KXE12" s="28"/>
      <c r="KXF12" s="29"/>
      <c r="KXM12" s="28"/>
      <c r="KXN12" s="29"/>
      <c r="KXU12" s="28"/>
      <c r="KXV12" s="29"/>
      <c r="KYC12" s="28"/>
      <c r="KYD12" s="29"/>
      <c r="KYK12" s="28"/>
      <c r="KYL12" s="29"/>
      <c r="KYS12" s="28"/>
      <c r="KYT12" s="29"/>
      <c r="KZA12" s="28"/>
      <c r="KZB12" s="29"/>
      <c r="KZI12" s="28"/>
      <c r="KZJ12" s="29"/>
      <c r="KZQ12" s="28"/>
      <c r="KZR12" s="29"/>
      <c r="KZY12" s="28"/>
      <c r="KZZ12" s="29"/>
      <c r="LAG12" s="28"/>
      <c r="LAH12" s="29"/>
      <c r="LAO12" s="28"/>
      <c r="LAP12" s="29"/>
      <c r="LAW12" s="28"/>
      <c r="LAX12" s="29"/>
      <c r="LBE12" s="28"/>
      <c r="LBF12" s="29"/>
      <c r="LBM12" s="28"/>
      <c r="LBN12" s="29"/>
      <c r="LBU12" s="28"/>
      <c r="LBV12" s="29"/>
      <c r="LCC12" s="28"/>
      <c r="LCD12" s="29"/>
      <c r="LCK12" s="28"/>
      <c r="LCL12" s="29"/>
      <c r="LCS12" s="28"/>
      <c r="LCT12" s="29"/>
      <c r="LDA12" s="28"/>
      <c r="LDB12" s="29"/>
      <c r="LDI12" s="28"/>
      <c r="LDJ12" s="29"/>
      <c r="LDQ12" s="28"/>
      <c r="LDR12" s="29"/>
      <c r="LDY12" s="28"/>
      <c r="LDZ12" s="29"/>
      <c r="LEG12" s="28"/>
      <c r="LEH12" s="29"/>
      <c r="LEO12" s="28"/>
      <c r="LEP12" s="29"/>
      <c r="LEW12" s="28"/>
      <c r="LEX12" s="29"/>
      <c r="LFE12" s="28"/>
      <c r="LFF12" s="29"/>
      <c r="LFM12" s="28"/>
      <c r="LFN12" s="29"/>
      <c r="LFU12" s="28"/>
      <c r="LFV12" s="29"/>
      <c r="LGC12" s="28"/>
      <c r="LGD12" s="29"/>
      <c r="LGK12" s="28"/>
      <c r="LGL12" s="29"/>
      <c r="LGS12" s="28"/>
      <c r="LGT12" s="29"/>
      <c r="LHA12" s="28"/>
      <c r="LHB12" s="29"/>
      <c r="LHI12" s="28"/>
      <c r="LHJ12" s="29"/>
      <c r="LHQ12" s="28"/>
      <c r="LHR12" s="29"/>
      <c r="LHY12" s="28"/>
      <c r="LHZ12" s="29"/>
      <c r="LIG12" s="28"/>
      <c r="LIH12" s="29"/>
      <c r="LIO12" s="28"/>
      <c r="LIP12" s="29"/>
      <c r="LIW12" s="28"/>
      <c r="LIX12" s="29"/>
      <c r="LJE12" s="28"/>
      <c r="LJF12" s="29"/>
      <c r="LJM12" s="28"/>
      <c r="LJN12" s="29"/>
      <c r="LJU12" s="28"/>
      <c r="LJV12" s="29"/>
      <c r="LKC12" s="28"/>
      <c r="LKD12" s="29"/>
      <c r="LKK12" s="28"/>
      <c r="LKL12" s="29"/>
      <c r="LKS12" s="28"/>
      <c r="LKT12" s="29"/>
      <c r="LLA12" s="28"/>
      <c r="LLB12" s="29"/>
      <c r="LLI12" s="28"/>
      <c r="LLJ12" s="29"/>
      <c r="LLQ12" s="28"/>
      <c r="LLR12" s="29"/>
      <c r="LLY12" s="28"/>
      <c r="LLZ12" s="29"/>
      <c r="LMG12" s="28"/>
      <c r="LMH12" s="29"/>
      <c r="LMO12" s="28"/>
      <c r="LMP12" s="29"/>
      <c r="LMW12" s="28"/>
      <c r="LMX12" s="29"/>
      <c r="LNE12" s="28"/>
      <c r="LNF12" s="29"/>
      <c r="LNM12" s="28"/>
      <c r="LNN12" s="29"/>
      <c r="LNU12" s="28"/>
      <c r="LNV12" s="29"/>
      <c r="LOC12" s="28"/>
      <c r="LOD12" s="29"/>
      <c r="LOK12" s="28"/>
      <c r="LOL12" s="29"/>
      <c r="LOS12" s="28"/>
      <c r="LOT12" s="29"/>
      <c r="LPA12" s="28"/>
      <c r="LPB12" s="29"/>
      <c r="LPI12" s="28"/>
      <c r="LPJ12" s="29"/>
      <c r="LPQ12" s="28"/>
      <c r="LPR12" s="29"/>
      <c r="LPY12" s="28"/>
      <c r="LPZ12" s="29"/>
      <c r="LQG12" s="28"/>
      <c r="LQH12" s="29"/>
      <c r="LQO12" s="28"/>
      <c r="LQP12" s="29"/>
      <c r="LQW12" s="28"/>
      <c r="LQX12" s="29"/>
      <c r="LRE12" s="28"/>
      <c r="LRF12" s="29"/>
      <c r="LRM12" s="28"/>
      <c r="LRN12" s="29"/>
      <c r="LRU12" s="28"/>
      <c r="LRV12" s="29"/>
      <c r="LSC12" s="28"/>
      <c r="LSD12" s="29"/>
      <c r="LSK12" s="28"/>
      <c r="LSL12" s="29"/>
      <c r="LSS12" s="28"/>
      <c r="LST12" s="29"/>
      <c r="LTA12" s="28"/>
      <c r="LTB12" s="29"/>
      <c r="LTI12" s="28"/>
      <c r="LTJ12" s="29"/>
      <c r="LTQ12" s="28"/>
      <c r="LTR12" s="29"/>
      <c r="LTY12" s="28"/>
      <c r="LTZ12" s="29"/>
      <c r="LUG12" s="28"/>
      <c r="LUH12" s="29"/>
      <c r="LUO12" s="28"/>
      <c r="LUP12" s="29"/>
      <c r="LUW12" s="28"/>
      <c r="LUX12" s="29"/>
      <c r="LVE12" s="28"/>
      <c r="LVF12" s="29"/>
      <c r="LVM12" s="28"/>
      <c r="LVN12" s="29"/>
      <c r="LVU12" s="28"/>
      <c r="LVV12" s="29"/>
      <c r="LWC12" s="28"/>
      <c r="LWD12" s="29"/>
      <c r="LWK12" s="28"/>
      <c r="LWL12" s="29"/>
      <c r="LWS12" s="28"/>
      <c r="LWT12" s="29"/>
      <c r="LXA12" s="28"/>
      <c r="LXB12" s="29"/>
      <c r="LXI12" s="28"/>
      <c r="LXJ12" s="29"/>
      <c r="LXQ12" s="28"/>
      <c r="LXR12" s="29"/>
      <c r="LXY12" s="28"/>
      <c r="LXZ12" s="29"/>
      <c r="LYG12" s="28"/>
      <c r="LYH12" s="29"/>
      <c r="LYO12" s="28"/>
      <c r="LYP12" s="29"/>
      <c r="LYW12" s="28"/>
      <c r="LYX12" s="29"/>
      <c r="LZE12" s="28"/>
      <c r="LZF12" s="29"/>
      <c r="LZM12" s="28"/>
      <c r="LZN12" s="29"/>
      <c r="LZU12" s="28"/>
      <c r="LZV12" s="29"/>
      <c r="MAC12" s="28"/>
      <c r="MAD12" s="29"/>
      <c r="MAK12" s="28"/>
      <c r="MAL12" s="29"/>
      <c r="MAS12" s="28"/>
      <c r="MAT12" s="29"/>
      <c r="MBA12" s="28"/>
      <c r="MBB12" s="29"/>
      <c r="MBI12" s="28"/>
      <c r="MBJ12" s="29"/>
      <c r="MBQ12" s="28"/>
      <c r="MBR12" s="29"/>
      <c r="MBY12" s="28"/>
      <c r="MBZ12" s="29"/>
      <c r="MCG12" s="28"/>
      <c r="MCH12" s="29"/>
      <c r="MCO12" s="28"/>
      <c r="MCP12" s="29"/>
      <c r="MCW12" s="28"/>
      <c r="MCX12" s="29"/>
      <c r="MDE12" s="28"/>
      <c r="MDF12" s="29"/>
      <c r="MDM12" s="28"/>
      <c r="MDN12" s="29"/>
      <c r="MDU12" s="28"/>
      <c r="MDV12" s="29"/>
      <c r="MEC12" s="28"/>
      <c r="MED12" s="29"/>
      <c r="MEK12" s="28"/>
      <c r="MEL12" s="29"/>
      <c r="MES12" s="28"/>
      <c r="MET12" s="29"/>
      <c r="MFA12" s="28"/>
      <c r="MFB12" s="29"/>
      <c r="MFI12" s="28"/>
      <c r="MFJ12" s="29"/>
      <c r="MFQ12" s="28"/>
      <c r="MFR12" s="29"/>
      <c r="MFY12" s="28"/>
      <c r="MFZ12" s="29"/>
      <c r="MGG12" s="28"/>
      <c r="MGH12" s="29"/>
      <c r="MGO12" s="28"/>
      <c r="MGP12" s="29"/>
      <c r="MGW12" s="28"/>
      <c r="MGX12" s="29"/>
      <c r="MHE12" s="28"/>
      <c r="MHF12" s="29"/>
      <c r="MHM12" s="28"/>
      <c r="MHN12" s="29"/>
      <c r="MHU12" s="28"/>
      <c r="MHV12" s="29"/>
      <c r="MIC12" s="28"/>
      <c r="MID12" s="29"/>
      <c r="MIK12" s="28"/>
      <c r="MIL12" s="29"/>
      <c r="MIS12" s="28"/>
      <c r="MIT12" s="29"/>
      <c r="MJA12" s="28"/>
      <c r="MJB12" s="29"/>
      <c r="MJI12" s="28"/>
      <c r="MJJ12" s="29"/>
      <c r="MJQ12" s="28"/>
      <c r="MJR12" s="29"/>
      <c r="MJY12" s="28"/>
      <c r="MJZ12" s="29"/>
      <c r="MKG12" s="28"/>
      <c r="MKH12" s="29"/>
      <c r="MKO12" s="28"/>
      <c r="MKP12" s="29"/>
      <c r="MKW12" s="28"/>
      <c r="MKX12" s="29"/>
      <c r="MLE12" s="28"/>
      <c r="MLF12" s="29"/>
      <c r="MLM12" s="28"/>
      <c r="MLN12" s="29"/>
      <c r="MLU12" s="28"/>
      <c r="MLV12" s="29"/>
      <c r="MMC12" s="28"/>
      <c r="MMD12" s="29"/>
      <c r="MMK12" s="28"/>
      <c r="MML12" s="29"/>
      <c r="MMS12" s="28"/>
      <c r="MMT12" s="29"/>
      <c r="MNA12" s="28"/>
      <c r="MNB12" s="29"/>
      <c r="MNI12" s="28"/>
      <c r="MNJ12" s="29"/>
      <c r="MNQ12" s="28"/>
      <c r="MNR12" s="29"/>
      <c r="MNY12" s="28"/>
      <c r="MNZ12" s="29"/>
      <c r="MOG12" s="28"/>
      <c r="MOH12" s="29"/>
      <c r="MOO12" s="28"/>
      <c r="MOP12" s="29"/>
      <c r="MOW12" s="28"/>
      <c r="MOX12" s="29"/>
      <c r="MPE12" s="28"/>
      <c r="MPF12" s="29"/>
      <c r="MPM12" s="28"/>
      <c r="MPN12" s="29"/>
      <c r="MPU12" s="28"/>
      <c r="MPV12" s="29"/>
      <c r="MQC12" s="28"/>
      <c r="MQD12" s="29"/>
      <c r="MQK12" s="28"/>
      <c r="MQL12" s="29"/>
      <c r="MQS12" s="28"/>
      <c r="MQT12" s="29"/>
      <c r="MRA12" s="28"/>
      <c r="MRB12" s="29"/>
      <c r="MRI12" s="28"/>
      <c r="MRJ12" s="29"/>
      <c r="MRQ12" s="28"/>
      <c r="MRR12" s="29"/>
      <c r="MRY12" s="28"/>
      <c r="MRZ12" s="29"/>
      <c r="MSG12" s="28"/>
      <c r="MSH12" s="29"/>
      <c r="MSO12" s="28"/>
      <c r="MSP12" s="29"/>
      <c r="MSW12" s="28"/>
      <c r="MSX12" s="29"/>
      <c r="MTE12" s="28"/>
      <c r="MTF12" s="29"/>
      <c r="MTM12" s="28"/>
      <c r="MTN12" s="29"/>
      <c r="MTU12" s="28"/>
      <c r="MTV12" s="29"/>
      <c r="MUC12" s="28"/>
      <c r="MUD12" s="29"/>
      <c r="MUK12" s="28"/>
      <c r="MUL12" s="29"/>
      <c r="MUS12" s="28"/>
      <c r="MUT12" s="29"/>
      <c r="MVA12" s="28"/>
      <c r="MVB12" s="29"/>
      <c r="MVI12" s="28"/>
      <c r="MVJ12" s="29"/>
      <c r="MVQ12" s="28"/>
      <c r="MVR12" s="29"/>
      <c r="MVY12" s="28"/>
      <c r="MVZ12" s="29"/>
      <c r="MWG12" s="28"/>
      <c r="MWH12" s="29"/>
      <c r="MWO12" s="28"/>
      <c r="MWP12" s="29"/>
      <c r="MWW12" s="28"/>
      <c r="MWX12" s="29"/>
      <c r="MXE12" s="28"/>
      <c r="MXF12" s="29"/>
      <c r="MXM12" s="28"/>
      <c r="MXN12" s="29"/>
      <c r="MXU12" s="28"/>
      <c r="MXV12" s="29"/>
      <c r="MYC12" s="28"/>
      <c r="MYD12" s="29"/>
      <c r="MYK12" s="28"/>
      <c r="MYL12" s="29"/>
      <c r="MYS12" s="28"/>
      <c r="MYT12" s="29"/>
      <c r="MZA12" s="28"/>
      <c r="MZB12" s="29"/>
      <c r="MZI12" s="28"/>
      <c r="MZJ12" s="29"/>
      <c r="MZQ12" s="28"/>
      <c r="MZR12" s="29"/>
      <c r="MZY12" s="28"/>
      <c r="MZZ12" s="29"/>
      <c r="NAG12" s="28"/>
      <c r="NAH12" s="29"/>
      <c r="NAO12" s="28"/>
      <c r="NAP12" s="29"/>
      <c r="NAW12" s="28"/>
      <c r="NAX12" s="29"/>
      <c r="NBE12" s="28"/>
      <c r="NBF12" s="29"/>
      <c r="NBM12" s="28"/>
      <c r="NBN12" s="29"/>
      <c r="NBU12" s="28"/>
      <c r="NBV12" s="29"/>
      <c r="NCC12" s="28"/>
      <c r="NCD12" s="29"/>
      <c r="NCK12" s="28"/>
      <c r="NCL12" s="29"/>
      <c r="NCS12" s="28"/>
      <c r="NCT12" s="29"/>
      <c r="NDA12" s="28"/>
      <c r="NDB12" s="29"/>
      <c r="NDI12" s="28"/>
      <c r="NDJ12" s="29"/>
      <c r="NDQ12" s="28"/>
      <c r="NDR12" s="29"/>
      <c r="NDY12" s="28"/>
      <c r="NDZ12" s="29"/>
      <c r="NEG12" s="28"/>
      <c r="NEH12" s="29"/>
      <c r="NEO12" s="28"/>
      <c r="NEP12" s="29"/>
      <c r="NEW12" s="28"/>
      <c r="NEX12" s="29"/>
      <c r="NFE12" s="28"/>
      <c r="NFF12" s="29"/>
      <c r="NFM12" s="28"/>
      <c r="NFN12" s="29"/>
      <c r="NFU12" s="28"/>
      <c r="NFV12" s="29"/>
      <c r="NGC12" s="28"/>
      <c r="NGD12" s="29"/>
      <c r="NGK12" s="28"/>
      <c r="NGL12" s="29"/>
      <c r="NGS12" s="28"/>
      <c r="NGT12" s="29"/>
      <c r="NHA12" s="28"/>
      <c r="NHB12" s="29"/>
      <c r="NHI12" s="28"/>
      <c r="NHJ12" s="29"/>
      <c r="NHQ12" s="28"/>
      <c r="NHR12" s="29"/>
      <c r="NHY12" s="28"/>
      <c r="NHZ12" s="29"/>
      <c r="NIG12" s="28"/>
      <c r="NIH12" s="29"/>
      <c r="NIO12" s="28"/>
      <c r="NIP12" s="29"/>
      <c r="NIW12" s="28"/>
      <c r="NIX12" s="29"/>
      <c r="NJE12" s="28"/>
      <c r="NJF12" s="29"/>
      <c r="NJM12" s="28"/>
      <c r="NJN12" s="29"/>
      <c r="NJU12" s="28"/>
      <c r="NJV12" s="29"/>
      <c r="NKC12" s="28"/>
      <c r="NKD12" s="29"/>
      <c r="NKK12" s="28"/>
      <c r="NKL12" s="29"/>
      <c r="NKS12" s="28"/>
      <c r="NKT12" s="29"/>
      <c r="NLA12" s="28"/>
      <c r="NLB12" s="29"/>
      <c r="NLI12" s="28"/>
      <c r="NLJ12" s="29"/>
      <c r="NLQ12" s="28"/>
      <c r="NLR12" s="29"/>
      <c r="NLY12" s="28"/>
      <c r="NLZ12" s="29"/>
      <c r="NMG12" s="28"/>
      <c r="NMH12" s="29"/>
      <c r="NMO12" s="28"/>
      <c r="NMP12" s="29"/>
      <c r="NMW12" s="28"/>
      <c r="NMX12" s="29"/>
      <c r="NNE12" s="28"/>
      <c r="NNF12" s="29"/>
      <c r="NNM12" s="28"/>
      <c r="NNN12" s="29"/>
      <c r="NNU12" s="28"/>
      <c r="NNV12" s="29"/>
      <c r="NOC12" s="28"/>
      <c r="NOD12" s="29"/>
      <c r="NOK12" s="28"/>
      <c r="NOL12" s="29"/>
      <c r="NOS12" s="28"/>
      <c r="NOT12" s="29"/>
      <c r="NPA12" s="28"/>
      <c r="NPB12" s="29"/>
      <c r="NPI12" s="28"/>
      <c r="NPJ12" s="29"/>
      <c r="NPQ12" s="28"/>
      <c r="NPR12" s="29"/>
      <c r="NPY12" s="28"/>
      <c r="NPZ12" s="29"/>
      <c r="NQG12" s="28"/>
      <c r="NQH12" s="29"/>
      <c r="NQO12" s="28"/>
      <c r="NQP12" s="29"/>
      <c r="NQW12" s="28"/>
      <c r="NQX12" s="29"/>
      <c r="NRE12" s="28"/>
      <c r="NRF12" s="29"/>
      <c r="NRM12" s="28"/>
      <c r="NRN12" s="29"/>
      <c r="NRU12" s="28"/>
      <c r="NRV12" s="29"/>
      <c r="NSC12" s="28"/>
      <c r="NSD12" s="29"/>
      <c r="NSK12" s="28"/>
      <c r="NSL12" s="29"/>
      <c r="NSS12" s="28"/>
      <c r="NST12" s="29"/>
      <c r="NTA12" s="28"/>
      <c r="NTB12" s="29"/>
      <c r="NTI12" s="28"/>
      <c r="NTJ12" s="29"/>
      <c r="NTQ12" s="28"/>
      <c r="NTR12" s="29"/>
      <c r="NTY12" s="28"/>
      <c r="NTZ12" s="29"/>
      <c r="NUG12" s="28"/>
      <c r="NUH12" s="29"/>
      <c r="NUO12" s="28"/>
      <c r="NUP12" s="29"/>
      <c r="NUW12" s="28"/>
      <c r="NUX12" s="29"/>
      <c r="NVE12" s="28"/>
      <c r="NVF12" s="29"/>
      <c r="NVM12" s="28"/>
      <c r="NVN12" s="29"/>
      <c r="NVU12" s="28"/>
      <c r="NVV12" s="29"/>
      <c r="NWC12" s="28"/>
      <c r="NWD12" s="29"/>
      <c r="NWK12" s="28"/>
      <c r="NWL12" s="29"/>
      <c r="NWS12" s="28"/>
      <c r="NWT12" s="29"/>
      <c r="NXA12" s="28"/>
      <c r="NXB12" s="29"/>
      <c r="NXI12" s="28"/>
      <c r="NXJ12" s="29"/>
      <c r="NXQ12" s="28"/>
      <c r="NXR12" s="29"/>
      <c r="NXY12" s="28"/>
      <c r="NXZ12" s="29"/>
      <c r="NYG12" s="28"/>
      <c r="NYH12" s="29"/>
      <c r="NYO12" s="28"/>
      <c r="NYP12" s="29"/>
      <c r="NYW12" s="28"/>
      <c r="NYX12" s="29"/>
      <c r="NZE12" s="28"/>
      <c r="NZF12" s="29"/>
      <c r="NZM12" s="28"/>
      <c r="NZN12" s="29"/>
      <c r="NZU12" s="28"/>
      <c r="NZV12" s="29"/>
      <c r="OAC12" s="28"/>
      <c r="OAD12" s="29"/>
      <c r="OAK12" s="28"/>
      <c r="OAL12" s="29"/>
      <c r="OAS12" s="28"/>
      <c r="OAT12" s="29"/>
      <c r="OBA12" s="28"/>
      <c r="OBB12" s="29"/>
      <c r="OBI12" s="28"/>
      <c r="OBJ12" s="29"/>
      <c r="OBQ12" s="28"/>
      <c r="OBR12" s="29"/>
      <c r="OBY12" s="28"/>
      <c r="OBZ12" s="29"/>
      <c r="OCG12" s="28"/>
      <c r="OCH12" s="29"/>
      <c r="OCO12" s="28"/>
      <c r="OCP12" s="29"/>
      <c r="OCW12" s="28"/>
      <c r="OCX12" s="29"/>
      <c r="ODE12" s="28"/>
      <c r="ODF12" s="29"/>
      <c r="ODM12" s="28"/>
      <c r="ODN12" s="29"/>
      <c r="ODU12" s="28"/>
      <c r="ODV12" s="29"/>
      <c r="OEC12" s="28"/>
      <c r="OED12" s="29"/>
      <c r="OEK12" s="28"/>
      <c r="OEL12" s="29"/>
      <c r="OES12" s="28"/>
      <c r="OET12" s="29"/>
      <c r="OFA12" s="28"/>
      <c r="OFB12" s="29"/>
      <c r="OFI12" s="28"/>
      <c r="OFJ12" s="29"/>
      <c r="OFQ12" s="28"/>
      <c r="OFR12" s="29"/>
      <c r="OFY12" s="28"/>
      <c r="OFZ12" s="29"/>
      <c r="OGG12" s="28"/>
      <c r="OGH12" s="29"/>
      <c r="OGO12" s="28"/>
      <c r="OGP12" s="29"/>
      <c r="OGW12" s="28"/>
      <c r="OGX12" s="29"/>
      <c r="OHE12" s="28"/>
      <c r="OHF12" s="29"/>
      <c r="OHM12" s="28"/>
      <c r="OHN12" s="29"/>
      <c r="OHU12" s="28"/>
      <c r="OHV12" s="29"/>
      <c r="OIC12" s="28"/>
      <c r="OID12" s="29"/>
      <c r="OIK12" s="28"/>
      <c r="OIL12" s="29"/>
      <c r="OIS12" s="28"/>
      <c r="OIT12" s="29"/>
      <c r="OJA12" s="28"/>
      <c r="OJB12" s="29"/>
      <c r="OJI12" s="28"/>
      <c r="OJJ12" s="29"/>
      <c r="OJQ12" s="28"/>
      <c r="OJR12" s="29"/>
      <c r="OJY12" s="28"/>
      <c r="OJZ12" s="29"/>
      <c r="OKG12" s="28"/>
      <c r="OKH12" s="29"/>
      <c r="OKO12" s="28"/>
      <c r="OKP12" s="29"/>
      <c r="OKW12" s="28"/>
      <c r="OKX12" s="29"/>
      <c r="OLE12" s="28"/>
      <c r="OLF12" s="29"/>
      <c r="OLM12" s="28"/>
      <c r="OLN12" s="29"/>
      <c r="OLU12" s="28"/>
      <c r="OLV12" s="29"/>
      <c r="OMC12" s="28"/>
      <c r="OMD12" s="29"/>
      <c r="OMK12" s="28"/>
      <c r="OML12" s="29"/>
      <c r="OMS12" s="28"/>
      <c r="OMT12" s="29"/>
      <c r="ONA12" s="28"/>
      <c r="ONB12" s="29"/>
      <c r="ONI12" s="28"/>
      <c r="ONJ12" s="29"/>
      <c r="ONQ12" s="28"/>
      <c r="ONR12" s="29"/>
      <c r="ONY12" s="28"/>
      <c r="ONZ12" s="29"/>
      <c r="OOG12" s="28"/>
      <c r="OOH12" s="29"/>
      <c r="OOO12" s="28"/>
      <c r="OOP12" s="29"/>
      <c r="OOW12" s="28"/>
      <c r="OOX12" s="29"/>
      <c r="OPE12" s="28"/>
      <c r="OPF12" s="29"/>
      <c r="OPM12" s="28"/>
      <c r="OPN12" s="29"/>
      <c r="OPU12" s="28"/>
      <c r="OPV12" s="29"/>
      <c r="OQC12" s="28"/>
      <c r="OQD12" s="29"/>
      <c r="OQK12" s="28"/>
      <c r="OQL12" s="29"/>
      <c r="OQS12" s="28"/>
      <c r="OQT12" s="29"/>
      <c r="ORA12" s="28"/>
      <c r="ORB12" s="29"/>
      <c r="ORI12" s="28"/>
      <c r="ORJ12" s="29"/>
      <c r="ORQ12" s="28"/>
      <c r="ORR12" s="29"/>
      <c r="ORY12" s="28"/>
      <c r="ORZ12" s="29"/>
      <c r="OSG12" s="28"/>
      <c r="OSH12" s="29"/>
      <c r="OSO12" s="28"/>
      <c r="OSP12" s="29"/>
      <c r="OSW12" s="28"/>
      <c r="OSX12" s="29"/>
      <c r="OTE12" s="28"/>
      <c r="OTF12" s="29"/>
      <c r="OTM12" s="28"/>
      <c r="OTN12" s="29"/>
      <c r="OTU12" s="28"/>
      <c r="OTV12" s="29"/>
      <c r="OUC12" s="28"/>
      <c r="OUD12" s="29"/>
      <c r="OUK12" s="28"/>
      <c r="OUL12" s="29"/>
      <c r="OUS12" s="28"/>
      <c r="OUT12" s="29"/>
      <c r="OVA12" s="28"/>
      <c r="OVB12" s="29"/>
      <c r="OVI12" s="28"/>
      <c r="OVJ12" s="29"/>
      <c r="OVQ12" s="28"/>
      <c r="OVR12" s="29"/>
      <c r="OVY12" s="28"/>
      <c r="OVZ12" s="29"/>
      <c r="OWG12" s="28"/>
      <c r="OWH12" s="29"/>
      <c r="OWO12" s="28"/>
      <c r="OWP12" s="29"/>
      <c r="OWW12" s="28"/>
      <c r="OWX12" s="29"/>
      <c r="OXE12" s="28"/>
      <c r="OXF12" s="29"/>
      <c r="OXM12" s="28"/>
      <c r="OXN12" s="29"/>
      <c r="OXU12" s="28"/>
      <c r="OXV12" s="29"/>
      <c r="OYC12" s="28"/>
      <c r="OYD12" s="29"/>
      <c r="OYK12" s="28"/>
      <c r="OYL12" s="29"/>
      <c r="OYS12" s="28"/>
      <c r="OYT12" s="29"/>
      <c r="OZA12" s="28"/>
      <c r="OZB12" s="29"/>
      <c r="OZI12" s="28"/>
      <c r="OZJ12" s="29"/>
      <c r="OZQ12" s="28"/>
      <c r="OZR12" s="29"/>
      <c r="OZY12" s="28"/>
      <c r="OZZ12" s="29"/>
      <c r="PAG12" s="28"/>
      <c r="PAH12" s="29"/>
      <c r="PAO12" s="28"/>
      <c r="PAP12" s="29"/>
      <c r="PAW12" s="28"/>
      <c r="PAX12" s="29"/>
      <c r="PBE12" s="28"/>
      <c r="PBF12" s="29"/>
      <c r="PBM12" s="28"/>
      <c r="PBN12" s="29"/>
      <c r="PBU12" s="28"/>
      <c r="PBV12" s="29"/>
      <c r="PCC12" s="28"/>
      <c r="PCD12" s="29"/>
      <c r="PCK12" s="28"/>
      <c r="PCL12" s="29"/>
      <c r="PCS12" s="28"/>
      <c r="PCT12" s="29"/>
      <c r="PDA12" s="28"/>
      <c r="PDB12" s="29"/>
      <c r="PDI12" s="28"/>
      <c r="PDJ12" s="29"/>
      <c r="PDQ12" s="28"/>
      <c r="PDR12" s="29"/>
      <c r="PDY12" s="28"/>
      <c r="PDZ12" s="29"/>
      <c r="PEG12" s="28"/>
      <c r="PEH12" s="29"/>
      <c r="PEO12" s="28"/>
      <c r="PEP12" s="29"/>
      <c r="PEW12" s="28"/>
      <c r="PEX12" s="29"/>
      <c r="PFE12" s="28"/>
      <c r="PFF12" s="29"/>
      <c r="PFM12" s="28"/>
      <c r="PFN12" s="29"/>
      <c r="PFU12" s="28"/>
      <c r="PFV12" s="29"/>
      <c r="PGC12" s="28"/>
      <c r="PGD12" s="29"/>
      <c r="PGK12" s="28"/>
      <c r="PGL12" s="29"/>
      <c r="PGS12" s="28"/>
      <c r="PGT12" s="29"/>
      <c r="PHA12" s="28"/>
      <c r="PHB12" s="29"/>
      <c r="PHI12" s="28"/>
      <c r="PHJ12" s="29"/>
      <c r="PHQ12" s="28"/>
      <c r="PHR12" s="29"/>
      <c r="PHY12" s="28"/>
      <c r="PHZ12" s="29"/>
      <c r="PIG12" s="28"/>
      <c r="PIH12" s="29"/>
      <c r="PIO12" s="28"/>
      <c r="PIP12" s="29"/>
      <c r="PIW12" s="28"/>
      <c r="PIX12" s="29"/>
      <c r="PJE12" s="28"/>
      <c r="PJF12" s="29"/>
      <c r="PJM12" s="28"/>
      <c r="PJN12" s="29"/>
      <c r="PJU12" s="28"/>
      <c r="PJV12" s="29"/>
      <c r="PKC12" s="28"/>
      <c r="PKD12" s="29"/>
      <c r="PKK12" s="28"/>
      <c r="PKL12" s="29"/>
      <c r="PKS12" s="28"/>
      <c r="PKT12" s="29"/>
      <c r="PLA12" s="28"/>
      <c r="PLB12" s="29"/>
      <c r="PLI12" s="28"/>
      <c r="PLJ12" s="29"/>
      <c r="PLQ12" s="28"/>
      <c r="PLR12" s="29"/>
      <c r="PLY12" s="28"/>
      <c r="PLZ12" s="29"/>
      <c r="PMG12" s="28"/>
      <c r="PMH12" s="29"/>
      <c r="PMO12" s="28"/>
      <c r="PMP12" s="29"/>
      <c r="PMW12" s="28"/>
      <c r="PMX12" s="29"/>
      <c r="PNE12" s="28"/>
      <c r="PNF12" s="29"/>
      <c r="PNM12" s="28"/>
      <c r="PNN12" s="29"/>
      <c r="PNU12" s="28"/>
      <c r="PNV12" s="29"/>
      <c r="POC12" s="28"/>
      <c r="POD12" s="29"/>
      <c r="POK12" s="28"/>
      <c r="POL12" s="29"/>
      <c r="POS12" s="28"/>
      <c r="POT12" s="29"/>
      <c r="PPA12" s="28"/>
      <c r="PPB12" s="29"/>
      <c r="PPI12" s="28"/>
      <c r="PPJ12" s="29"/>
      <c r="PPQ12" s="28"/>
      <c r="PPR12" s="29"/>
      <c r="PPY12" s="28"/>
      <c r="PPZ12" s="29"/>
      <c r="PQG12" s="28"/>
      <c r="PQH12" s="29"/>
      <c r="PQO12" s="28"/>
      <c r="PQP12" s="29"/>
      <c r="PQW12" s="28"/>
      <c r="PQX12" s="29"/>
      <c r="PRE12" s="28"/>
      <c r="PRF12" s="29"/>
      <c r="PRM12" s="28"/>
      <c r="PRN12" s="29"/>
      <c r="PRU12" s="28"/>
      <c r="PRV12" s="29"/>
      <c r="PSC12" s="28"/>
      <c r="PSD12" s="29"/>
      <c r="PSK12" s="28"/>
      <c r="PSL12" s="29"/>
      <c r="PSS12" s="28"/>
      <c r="PST12" s="29"/>
      <c r="PTA12" s="28"/>
      <c r="PTB12" s="29"/>
      <c r="PTI12" s="28"/>
      <c r="PTJ12" s="29"/>
      <c r="PTQ12" s="28"/>
      <c r="PTR12" s="29"/>
      <c r="PTY12" s="28"/>
      <c r="PTZ12" s="29"/>
      <c r="PUG12" s="28"/>
      <c r="PUH12" s="29"/>
      <c r="PUO12" s="28"/>
      <c r="PUP12" s="29"/>
      <c r="PUW12" s="28"/>
      <c r="PUX12" s="29"/>
      <c r="PVE12" s="28"/>
      <c r="PVF12" s="29"/>
      <c r="PVM12" s="28"/>
      <c r="PVN12" s="29"/>
      <c r="PVU12" s="28"/>
      <c r="PVV12" s="29"/>
      <c r="PWC12" s="28"/>
      <c r="PWD12" s="29"/>
      <c r="PWK12" s="28"/>
      <c r="PWL12" s="29"/>
      <c r="PWS12" s="28"/>
      <c r="PWT12" s="29"/>
      <c r="PXA12" s="28"/>
      <c r="PXB12" s="29"/>
      <c r="PXI12" s="28"/>
      <c r="PXJ12" s="29"/>
      <c r="PXQ12" s="28"/>
      <c r="PXR12" s="29"/>
      <c r="PXY12" s="28"/>
      <c r="PXZ12" s="29"/>
      <c r="PYG12" s="28"/>
      <c r="PYH12" s="29"/>
      <c r="PYO12" s="28"/>
      <c r="PYP12" s="29"/>
      <c r="PYW12" s="28"/>
      <c r="PYX12" s="29"/>
      <c r="PZE12" s="28"/>
      <c r="PZF12" s="29"/>
      <c r="PZM12" s="28"/>
      <c r="PZN12" s="29"/>
      <c r="PZU12" s="28"/>
      <c r="PZV12" s="29"/>
      <c r="QAC12" s="28"/>
      <c r="QAD12" s="29"/>
      <c r="QAK12" s="28"/>
      <c r="QAL12" s="29"/>
      <c r="QAS12" s="28"/>
      <c r="QAT12" s="29"/>
      <c r="QBA12" s="28"/>
      <c r="QBB12" s="29"/>
      <c r="QBI12" s="28"/>
      <c r="QBJ12" s="29"/>
      <c r="QBQ12" s="28"/>
      <c r="QBR12" s="29"/>
      <c r="QBY12" s="28"/>
      <c r="QBZ12" s="29"/>
      <c r="QCG12" s="28"/>
      <c r="QCH12" s="29"/>
      <c r="QCO12" s="28"/>
      <c r="QCP12" s="29"/>
      <c r="QCW12" s="28"/>
      <c r="QCX12" s="29"/>
      <c r="QDE12" s="28"/>
      <c r="QDF12" s="29"/>
      <c r="QDM12" s="28"/>
      <c r="QDN12" s="29"/>
      <c r="QDU12" s="28"/>
      <c r="QDV12" s="29"/>
      <c r="QEC12" s="28"/>
      <c r="QED12" s="29"/>
      <c r="QEK12" s="28"/>
      <c r="QEL12" s="29"/>
      <c r="QES12" s="28"/>
      <c r="QET12" s="29"/>
      <c r="QFA12" s="28"/>
      <c r="QFB12" s="29"/>
      <c r="QFI12" s="28"/>
      <c r="QFJ12" s="29"/>
      <c r="QFQ12" s="28"/>
      <c r="QFR12" s="29"/>
      <c r="QFY12" s="28"/>
      <c r="QFZ12" s="29"/>
      <c r="QGG12" s="28"/>
      <c r="QGH12" s="29"/>
      <c r="QGO12" s="28"/>
      <c r="QGP12" s="29"/>
      <c r="QGW12" s="28"/>
      <c r="QGX12" s="29"/>
      <c r="QHE12" s="28"/>
      <c r="QHF12" s="29"/>
      <c r="QHM12" s="28"/>
      <c r="QHN12" s="29"/>
      <c r="QHU12" s="28"/>
      <c r="QHV12" s="29"/>
      <c r="QIC12" s="28"/>
      <c r="QID12" s="29"/>
      <c r="QIK12" s="28"/>
      <c r="QIL12" s="29"/>
      <c r="QIS12" s="28"/>
      <c r="QIT12" s="29"/>
      <c r="QJA12" s="28"/>
      <c r="QJB12" s="29"/>
      <c r="QJI12" s="28"/>
      <c r="QJJ12" s="29"/>
      <c r="QJQ12" s="28"/>
      <c r="QJR12" s="29"/>
      <c r="QJY12" s="28"/>
      <c r="QJZ12" s="29"/>
      <c r="QKG12" s="28"/>
      <c r="QKH12" s="29"/>
      <c r="QKO12" s="28"/>
      <c r="QKP12" s="29"/>
      <c r="QKW12" s="28"/>
      <c r="QKX12" s="29"/>
      <c r="QLE12" s="28"/>
      <c r="QLF12" s="29"/>
      <c r="QLM12" s="28"/>
      <c r="QLN12" s="29"/>
      <c r="QLU12" s="28"/>
      <c r="QLV12" s="29"/>
      <c r="QMC12" s="28"/>
      <c r="QMD12" s="29"/>
      <c r="QMK12" s="28"/>
      <c r="QML12" s="29"/>
      <c r="QMS12" s="28"/>
      <c r="QMT12" s="29"/>
      <c r="QNA12" s="28"/>
      <c r="QNB12" s="29"/>
      <c r="QNI12" s="28"/>
      <c r="QNJ12" s="29"/>
      <c r="QNQ12" s="28"/>
      <c r="QNR12" s="29"/>
      <c r="QNY12" s="28"/>
      <c r="QNZ12" s="29"/>
      <c r="QOG12" s="28"/>
      <c r="QOH12" s="29"/>
      <c r="QOO12" s="28"/>
      <c r="QOP12" s="29"/>
      <c r="QOW12" s="28"/>
      <c r="QOX12" s="29"/>
      <c r="QPE12" s="28"/>
      <c r="QPF12" s="29"/>
      <c r="QPM12" s="28"/>
      <c r="QPN12" s="29"/>
      <c r="QPU12" s="28"/>
      <c r="QPV12" s="29"/>
      <c r="QQC12" s="28"/>
      <c r="QQD12" s="29"/>
      <c r="QQK12" s="28"/>
      <c r="QQL12" s="29"/>
      <c r="QQS12" s="28"/>
      <c r="QQT12" s="29"/>
      <c r="QRA12" s="28"/>
      <c r="QRB12" s="29"/>
      <c r="QRI12" s="28"/>
      <c r="QRJ12" s="29"/>
      <c r="QRQ12" s="28"/>
      <c r="QRR12" s="29"/>
      <c r="QRY12" s="28"/>
      <c r="QRZ12" s="29"/>
      <c r="QSG12" s="28"/>
      <c r="QSH12" s="29"/>
      <c r="QSO12" s="28"/>
      <c r="QSP12" s="29"/>
      <c r="QSW12" s="28"/>
      <c r="QSX12" s="29"/>
      <c r="QTE12" s="28"/>
      <c r="QTF12" s="29"/>
      <c r="QTM12" s="28"/>
      <c r="QTN12" s="29"/>
      <c r="QTU12" s="28"/>
      <c r="QTV12" s="29"/>
      <c r="QUC12" s="28"/>
      <c r="QUD12" s="29"/>
      <c r="QUK12" s="28"/>
      <c r="QUL12" s="29"/>
      <c r="QUS12" s="28"/>
      <c r="QUT12" s="29"/>
      <c r="QVA12" s="28"/>
      <c r="QVB12" s="29"/>
      <c r="QVI12" s="28"/>
      <c r="QVJ12" s="29"/>
      <c r="QVQ12" s="28"/>
      <c r="QVR12" s="29"/>
      <c r="QVY12" s="28"/>
      <c r="QVZ12" s="29"/>
      <c r="QWG12" s="28"/>
      <c r="QWH12" s="29"/>
      <c r="QWO12" s="28"/>
      <c r="QWP12" s="29"/>
      <c r="QWW12" s="28"/>
      <c r="QWX12" s="29"/>
      <c r="QXE12" s="28"/>
      <c r="QXF12" s="29"/>
      <c r="QXM12" s="28"/>
      <c r="QXN12" s="29"/>
      <c r="QXU12" s="28"/>
      <c r="QXV12" s="29"/>
      <c r="QYC12" s="28"/>
      <c r="QYD12" s="29"/>
      <c r="QYK12" s="28"/>
      <c r="QYL12" s="29"/>
      <c r="QYS12" s="28"/>
      <c r="QYT12" s="29"/>
      <c r="QZA12" s="28"/>
      <c r="QZB12" s="29"/>
      <c r="QZI12" s="28"/>
      <c r="QZJ12" s="29"/>
      <c r="QZQ12" s="28"/>
      <c r="QZR12" s="29"/>
      <c r="QZY12" s="28"/>
      <c r="QZZ12" s="29"/>
      <c r="RAG12" s="28"/>
      <c r="RAH12" s="29"/>
      <c r="RAO12" s="28"/>
      <c r="RAP12" s="29"/>
      <c r="RAW12" s="28"/>
      <c r="RAX12" s="29"/>
      <c r="RBE12" s="28"/>
      <c r="RBF12" s="29"/>
      <c r="RBM12" s="28"/>
      <c r="RBN12" s="29"/>
      <c r="RBU12" s="28"/>
      <c r="RBV12" s="29"/>
      <c r="RCC12" s="28"/>
      <c r="RCD12" s="29"/>
      <c r="RCK12" s="28"/>
      <c r="RCL12" s="29"/>
      <c r="RCS12" s="28"/>
      <c r="RCT12" s="29"/>
      <c r="RDA12" s="28"/>
      <c r="RDB12" s="29"/>
      <c r="RDI12" s="28"/>
      <c r="RDJ12" s="29"/>
      <c r="RDQ12" s="28"/>
      <c r="RDR12" s="29"/>
      <c r="RDY12" s="28"/>
      <c r="RDZ12" s="29"/>
      <c r="REG12" s="28"/>
      <c r="REH12" s="29"/>
      <c r="REO12" s="28"/>
      <c r="REP12" s="29"/>
      <c r="REW12" s="28"/>
      <c r="REX12" s="29"/>
      <c r="RFE12" s="28"/>
      <c r="RFF12" s="29"/>
      <c r="RFM12" s="28"/>
      <c r="RFN12" s="29"/>
      <c r="RFU12" s="28"/>
      <c r="RFV12" s="29"/>
      <c r="RGC12" s="28"/>
      <c r="RGD12" s="29"/>
      <c r="RGK12" s="28"/>
      <c r="RGL12" s="29"/>
      <c r="RGS12" s="28"/>
      <c r="RGT12" s="29"/>
      <c r="RHA12" s="28"/>
      <c r="RHB12" s="29"/>
      <c r="RHI12" s="28"/>
      <c r="RHJ12" s="29"/>
      <c r="RHQ12" s="28"/>
      <c r="RHR12" s="29"/>
      <c r="RHY12" s="28"/>
      <c r="RHZ12" s="29"/>
      <c r="RIG12" s="28"/>
      <c r="RIH12" s="29"/>
      <c r="RIO12" s="28"/>
      <c r="RIP12" s="29"/>
      <c r="RIW12" s="28"/>
      <c r="RIX12" s="29"/>
      <c r="RJE12" s="28"/>
      <c r="RJF12" s="29"/>
      <c r="RJM12" s="28"/>
      <c r="RJN12" s="29"/>
      <c r="RJU12" s="28"/>
      <c r="RJV12" s="29"/>
      <c r="RKC12" s="28"/>
      <c r="RKD12" s="29"/>
      <c r="RKK12" s="28"/>
      <c r="RKL12" s="29"/>
      <c r="RKS12" s="28"/>
      <c r="RKT12" s="29"/>
      <c r="RLA12" s="28"/>
      <c r="RLB12" s="29"/>
      <c r="RLI12" s="28"/>
      <c r="RLJ12" s="29"/>
      <c r="RLQ12" s="28"/>
      <c r="RLR12" s="29"/>
      <c r="RLY12" s="28"/>
      <c r="RLZ12" s="29"/>
      <c r="RMG12" s="28"/>
      <c r="RMH12" s="29"/>
      <c r="RMO12" s="28"/>
      <c r="RMP12" s="29"/>
      <c r="RMW12" s="28"/>
      <c r="RMX12" s="29"/>
      <c r="RNE12" s="28"/>
      <c r="RNF12" s="29"/>
      <c r="RNM12" s="28"/>
      <c r="RNN12" s="29"/>
      <c r="RNU12" s="28"/>
      <c r="RNV12" s="29"/>
      <c r="ROC12" s="28"/>
      <c r="ROD12" s="29"/>
      <c r="ROK12" s="28"/>
      <c r="ROL12" s="29"/>
      <c r="ROS12" s="28"/>
      <c r="ROT12" s="29"/>
      <c r="RPA12" s="28"/>
      <c r="RPB12" s="29"/>
      <c r="RPI12" s="28"/>
      <c r="RPJ12" s="29"/>
      <c r="RPQ12" s="28"/>
      <c r="RPR12" s="29"/>
      <c r="RPY12" s="28"/>
      <c r="RPZ12" s="29"/>
      <c r="RQG12" s="28"/>
      <c r="RQH12" s="29"/>
      <c r="RQO12" s="28"/>
      <c r="RQP12" s="29"/>
      <c r="RQW12" s="28"/>
      <c r="RQX12" s="29"/>
      <c r="RRE12" s="28"/>
      <c r="RRF12" s="29"/>
      <c r="RRM12" s="28"/>
      <c r="RRN12" s="29"/>
      <c r="RRU12" s="28"/>
      <c r="RRV12" s="29"/>
      <c r="RSC12" s="28"/>
      <c r="RSD12" s="29"/>
      <c r="RSK12" s="28"/>
      <c r="RSL12" s="29"/>
      <c r="RSS12" s="28"/>
      <c r="RST12" s="29"/>
      <c r="RTA12" s="28"/>
      <c r="RTB12" s="29"/>
      <c r="RTI12" s="28"/>
      <c r="RTJ12" s="29"/>
      <c r="RTQ12" s="28"/>
      <c r="RTR12" s="29"/>
      <c r="RTY12" s="28"/>
      <c r="RTZ12" s="29"/>
      <c r="RUG12" s="28"/>
      <c r="RUH12" s="29"/>
      <c r="RUO12" s="28"/>
      <c r="RUP12" s="29"/>
      <c r="RUW12" s="28"/>
      <c r="RUX12" s="29"/>
      <c r="RVE12" s="28"/>
      <c r="RVF12" s="29"/>
      <c r="RVM12" s="28"/>
      <c r="RVN12" s="29"/>
      <c r="RVU12" s="28"/>
      <c r="RVV12" s="29"/>
      <c r="RWC12" s="28"/>
      <c r="RWD12" s="29"/>
      <c r="RWK12" s="28"/>
      <c r="RWL12" s="29"/>
      <c r="RWS12" s="28"/>
      <c r="RWT12" s="29"/>
      <c r="RXA12" s="28"/>
      <c r="RXB12" s="29"/>
      <c r="RXI12" s="28"/>
      <c r="RXJ12" s="29"/>
      <c r="RXQ12" s="28"/>
      <c r="RXR12" s="29"/>
      <c r="RXY12" s="28"/>
      <c r="RXZ12" s="29"/>
      <c r="RYG12" s="28"/>
      <c r="RYH12" s="29"/>
      <c r="RYO12" s="28"/>
      <c r="RYP12" s="29"/>
      <c r="RYW12" s="28"/>
      <c r="RYX12" s="29"/>
      <c r="RZE12" s="28"/>
      <c r="RZF12" s="29"/>
      <c r="RZM12" s="28"/>
      <c r="RZN12" s="29"/>
      <c r="RZU12" s="28"/>
      <c r="RZV12" s="29"/>
      <c r="SAC12" s="28"/>
      <c r="SAD12" s="29"/>
      <c r="SAK12" s="28"/>
      <c r="SAL12" s="29"/>
      <c r="SAS12" s="28"/>
      <c r="SAT12" s="29"/>
      <c r="SBA12" s="28"/>
      <c r="SBB12" s="29"/>
      <c r="SBI12" s="28"/>
      <c r="SBJ12" s="29"/>
      <c r="SBQ12" s="28"/>
      <c r="SBR12" s="29"/>
      <c r="SBY12" s="28"/>
      <c r="SBZ12" s="29"/>
      <c r="SCG12" s="28"/>
      <c r="SCH12" s="29"/>
      <c r="SCO12" s="28"/>
      <c r="SCP12" s="29"/>
      <c r="SCW12" s="28"/>
      <c r="SCX12" s="29"/>
      <c r="SDE12" s="28"/>
      <c r="SDF12" s="29"/>
      <c r="SDM12" s="28"/>
      <c r="SDN12" s="29"/>
      <c r="SDU12" s="28"/>
      <c r="SDV12" s="29"/>
      <c r="SEC12" s="28"/>
      <c r="SED12" s="29"/>
      <c r="SEK12" s="28"/>
      <c r="SEL12" s="29"/>
      <c r="SES12" s="28"/>
      <c r="SET12" s="29"/>
      <c r="SFA12" s="28"/>
      <c r="SFB12" s="29"/>
      <c r="SFI12" s="28"/>
      <c r="SFJ12" s="29"/>
      <c r="SFQ12" s="28"/>
      <c r="SFR12" s="29"/>
      <c r="SFY12" s="28"/>
      <c r="SFZ12" s="29"/>
      <c r="SGG12" s="28"/>
      <c r="SGH12" s="29"/>
      <c r="SGO12" s="28"/>
      <c r="SGP12" s="29"/>
      <c r="SGW12" s="28"/>
      <c r="SGX12" s="29"/>
      <c r="SHE12" s="28"/>
      <c r="SHF12" s="29"/>
      <c r="SHM12" s="28"/>
      <c r="SHN12" s="29"/>
      <c r="SHU12" s="28"/>
      <c r="SHV12" s="29"/>
      <c r="SIC12" s="28"/>
      <c r="SID12" s="29"/>
      <c r="SIK12" s="28"/>
      <c r="SIL12" s="29"/>
      <c r="SIS12" s="28"/>
      <c r="SIT12" s="29"/>
      <c r="SJA12" s="28"/>
      <c r="SJB12" s="29"/>
      <c r="SJI12" s="28"/>
      <c r="SJJ12" s="29"/>
      <c r="SJQ12" s="28"/>
      <c r="SJR12" s="29"/>
      <c r="SJY12" s="28"/>
      <c r="SJZ12" s="29"/>
      <c r="SKG12" s="28"/>
      <c r="SKH12" s="29"/>
      <c r="SKO12" s="28"/>
      <c r="SKP12" s="29"/>
      <c r="SKW12" s="28"/>
      <c r="SKX12" s="29"/>
      <c r="SLE12" s="28"/>
      <c r="SLF12" s="29"/>
      <c r="SLM12" s="28"/>
      <c r="SLN12" s="29"/>
      <c r="SLU12" s="28"/>
      <c r="SLV12" s="29"/>
      <c r="SMC12" s="28"/>
      <c r="SMD12" s="29"/>
      <c r="SMK12" s="28"/>
      <c r="SML12" s="29"/>
      <c r="SMS12" s="28"/>
      <c r="SMT12" s="29"/>
      <c r="SNA12" s="28"/>
      <c r="SNB12" s="29"/>
      <c r="SNI12" s="28"/>
      <c r="SNJ12" s="29"/>
      <c r="SNQ12" s="28"/>
      <c r="SNR12" s="29"/>
      <c r="SNY12" s="28"/>
      <c r="SNZ12" s="29"/>
      <c r="SOG12" s="28"/>
      <c r="SOH12" s="29"/>
      <c r="SOO12" s="28"/>
      <c r="SOP12" s="29"/>
      <c r="SOW12" s="28"/>
      <c r="SOX12" s="29"/>
      <c r="SPE12" s="28"/>
      <c r="SPF12" s="29"/>
      <c r="SPM12" s="28"/>
      <c r="SPN12" s="29"/>
      <c r="SPU12" s="28"/>
      <c r="SPV12" s="29"/>
      <c r="SQC12" s="28"/>
      <c r="SQD12" s="29"/>
      <c r="SQK12" s="28"/>
      <c r="SQL12" s="29"/>
      <c r="SQS12" s="28"/>
      <c r="SQT12" s="29"/>
      <c r="SRA12" s="28"/>
      <c r="SRB12" s="29"/>
      <c r="SRI12" s="28"/>
      <c r="SRJ12" s="29"/>
      <c r="SRQ12" s="28"/>
      <c r="SRR12" s="29"/>
      <c r="SRY12" s="28"/>
      <c r="SRZ12" s="29"/>
      <c r="SSG12" s="28"/>
      <c r="SSH12" s="29"/>
      <c r="SSO12" s="28"/>
      <c r="SSP12" s="29"/>
      <c r="SSW12" s="28"/>
      <c r="SSX12" s="29"/>
      <c r="STE12" s="28"/>
      <c r="STF12" s="29"/>
      <c r="STM12" s="28"/>
      <c r="STN12" s="29"/>
      <c r="STU12" s="28"/>
      <c r="STV12" s="29"/>
      <c r="SUC12" s="28"/>
      <c r="SUD12" s="29"/>
      <c r="SUK12" s="28"/>
      <c r="SUL12" s="29"/>
      <c r="SUS12" s="28"/>
      <c r="SUT12" s="29"/>
      <c r="SVA12" s="28"/>
      <c r="SVB12" s="29"/>
      <c r="SVI12" s="28"/>
      <c r="SVJ12" s="29"/>
      <c r="SVQ12" s="28"/>
      <c r="SVR12" s="29"/>
      <c r="SVY12" s="28"/>
      <c r="SVZ12" s="29"/>
      <c r="SWG12" s="28"/>
      <c r="SWH12" s="29"/>
      <c r="SWO12" s="28"/>
      <c r="SWP12" s="29"/>
      <c r="SWW12" s="28"/>
      <c r="SWX12" s="29"/>
      <c r="SXE12" s="28"/>
      <c r="SXF12" s="29"/>
      <c r="SXM12" s="28"/>
      <c r="SXN12" s="29"/>
      <c r="SXU12" s="28"/>
      <c r="SXV12" s="29"/>
      <c r="SYC12" s="28"/>
      <c r="SYD12" s="29"/>
      <c r="SYK12" s="28"/>
      <c r="SYL12" s="29"/>
      <c r="SYS12" s="28"/>
      <c r="SYT12" s="29"/>
      <c r="SZA12" s="28"/>
      <c r="SZB12" s="29"/>
      <c r="SZI12" s="28"/>
      <c r="SZJ12" s="29"/>
      <c r="SZQ12" s="28"/>
      <c r="SZR12" s="29"/>
      <c r="SZY12" s="28"/>
      <c r="SZZ12" s="29"/>
      <c r="TAG12" s="28"/>
      <c r="TAH12" s="29"/>
      <c r="TAO12" s="28"/>
      <c r="TAP12" s="29"/>
      <c r="TAW12" s="28"/>
      <c r="TAX12" s="29"/>
      <c r="TBE12" s="28"/>
      <c r="TBF12" s="29"/>
      <c r="TBM12" s="28"/>
      <c r="TBN12" s="29"/>
      <c r="TBU12" s="28"/>
      <c r="TBV12" s="29"/>
      <c r="TCC12" s="28"/>
      <c r="TCD12" s="29"/>
      <c r="TCK12" s="28"/>
      <c r="TCL12" s="29"/>
      <c r="TCS12" s="28"/>
      <c r="TCT12" s="29"/>
      <c r="TDA12" s="28"/>
      <c r="TDB12" s="29"/>
      <c r="TDI12" s="28"/>
      <c r="TDJ12" s="29"/>
      <c r="TDQ12" s="28"/>
      <c r="TDR12" s="29"/>
      <c r="TDY12" s="28"/>
      <c r="TDZ12" s="29"/>
      <c r="TEG12" s="28"/>
      <c r="TEH12" s="29"/>
      <c r="TEO12" s="28"/>
      <c r="TEP12" s="29"/>
      <c r="TEW12" s="28"/>
      <c r="TEX12" s="29"/>
      <c r="TFE12" s="28"/>
      <c r="TFF12" s="29"/>
      <c r="TFM12" s="28"/>
      <c r="TFN12" s="29"/>
      <c r="TFU12" s="28"/>
      <c r="TFV12" s="29"/>
      <c r="TGC12" s="28"/>
      <c r="TGD12" s="29"/>
      <c r="TGK12" s="28"/>
      <c r="TGL12" s="29"/>
      <c r="TGS12" s="28"/>
      <c r="TGT12" s="29"/>
      <c r="THA12" s="28"/>
      <c r="THB12" s="29"/>
      <c r="THI12" s="28"/>
      <c r="THJ12" s="29"/>
      <c r="THQ12" s="28"/>
      <c r="THR12" s="29"/>
      <c r="THY12" s="28"/>
      <c r="THZ12" s="29"/>
      <c r="TIG12" s="28"/>
      <c r="TIH12" s="29"/>
      <c r="TIO12" s="28"/>
      <c r="TIP12" s="29"/>
      <c r="TIW12" s="28"/>
      <c r="TIX12" s="29"/>
      <c r="TJE12" s="28"/>
      <c r="TJF12" s="29"/>
      <c r="TJM12" s="28"/>
      <c r="TJN12" s="29"/>
      <c r="TJU12" s="28"/>
      <c r="TJV12" s="29"/>
      <c r="TKC12" s="28"/>
      <c r="TKD12" s="29"/>
      <c r="TKK12" s="28"/>
      <c r="TKL12" s="29"/>
      <c r="TKS12" s="28"/>
      <c r="TKT12" s="29"/>
      <c r="TLA12" s="28"/>
      <c r="TLB12" s="29"/>
      <c r="TLI12" s="28"/>
      <c r="TLJ12" s="29"/>
      <c r="TLQ12" s="28"/>
      <c r="TLR12" s="29"/>
      <c r="TLY12" s="28"/>
      <c r="TLZ12" s="29"/>
      <c r="TMG12" s="28"/>
      <c r="TMH12" s="29"/>
      <c r="TMO12" s="28"/>
      <c r="TMP12" s="29"/>
      <c r="TMW12" s="28"/>
      <c r="TMX12" s="29"/>
      <c r="TNE12" s="28"/>
      <c r="TNF12" s="29"/>
      <c r="TNM12" s="28"/>
      <c r="TNN12" s="29"/>
      <c r="TNU12" s="28"/>
      <c r="TNV12" s="29"/>
      <c r="TOC12" s="28"/>
      <c r="TOD12" s="29"/>
      <c r="TOK12" s="28"/>
      <c r="TOL12" s="29"/>
      <c r="TOS12" s="28"/>
      <c r="TOT12" s="29"/>
      <c r="TPA12" s="28"/>
      <c r="TPB12" s="29"/>
      <c r="TPI12" s="28"/>
      <c r="TPJ12" s="29"/>
      <c r="TPQ12" s="28"/>
      <c r="TPR12" s="29"/>
      <c r="TPY12" s="28"/>
      <c r="TPZ12" s="29"/>
      <c r="TQG12" s="28"/>
      <c r="TQH12" s="29"/>
      <c r="TQO12" s="28"/>
      <c r="TQP12" s="29"/>
      <c r="TQW12" s="28"/>
      <c r="TQX12" s="29"/>
      <c r="TRE12" s="28"/>
      <c r="TRF12" s="29"/>
      <c r="TRM12" s="28"/>
      <c r="TRN12" s="29"/>
      <c r="TRU12" s="28"/>
      <c r="TRV12" s="29"/>
      <c r="TSC12" s="28"/>
      <c r="TSD12" s="29"/>
      <c r="TSK12" s="28"/>
      <c r="TSL12" s="29"/>
      <c r="TSS12" s="28"/>
      <c r="TST12" s="29"/>
      <c r="TTA12" s="28"/>
      <c r="TTB12" s="29"/>
      <c r="TTI12" s="28"/>
      <c r="TTJ12" s="29"/>
      <c r="TTQ12" s="28"/>
      <c r="TTR12" s="29"/>
      <c r="TTY12" s="28"/>
      <c r="TTZ12" s="29"/>
      <c r="TUG12" s="28"/>
      <c r="TUH12" s="29"/>
      <c r="TUO12" s="28"/>
      <c r="TUP12" s="29"/>
      <c r="TUW12" s="28"/>
      <c r="TUX12" s="29"/>
      <c r="TVE12" s="28"/>
      <c r="TVF12" s="29"/>
      <c r="TVM12" s="28"/>
      <c r="TVN12" s="29"/>
      <c r="TVU12" s="28"/>
      <c r="TVV12" s="29"/>
      <c r="TWC12" s="28"/>
      <c r="TWD12" s="29"/>
      <c r="TWK12" s="28"/>
      <c r="TWL12" s="29"/>
      <c r="TWS12" s="28"/>
      <c r="TWT12" s="29"/>
      <c r="TXA12" s="28"/>
      <c r="TXB12" s="29"/>
      <c r="TXI12" s="28"/>
      <c r="TXJ12" s="29"/>
      <c r="TXQ12" s="28"/>
      <c r="TXR12" s="29"/>
      <c r="TXY12" s="28"/>
      <c r="TXZ12" s="29"/>
      <c r="TYG12" s="28"/>
      <c r="TYH12" s="29"/>
      <c r="TYO12" s="28"/>
      <c r="TYP12" s="29"/>
      <c r="TYW12" s="28"/>
      <c r="TYX12" s="29"/>
      <c r="TZE12" s="28"/>
      <c r="TZF12" s="29"/>
      <c r="TZM12" s="28"/>
      <c r="TZN12" s="29"/>
      <c r="TZU12" s="28"/>
      <c r="TZV12" s="29"/>
      <c r="UAC12" s="28"/>
      <c r="UAD12" s="29"/>
      <c r="UAK12" s="28"/>
      <c r="UAL12" s="29"/>
      <c r="UAS12" s="28"/>
      <c r="UAT12" s="29"/>
      <c r="UBA12" s="28"/>
      <c r="UBB12" s="29"/>
      <c r="UBI12" s="28"/>
      <c r="UBJ12" s="29"/>
      <c r="UBQ12" s="28"/>
      <c r="UBR12" s="29"/>
      <c r="UBY12" s="28"/>
      <c r="UBZ12" s="29"/>
      <c r="UCG12" s="28"/>
      <c r="UCH12" s="29"/>
      <c r="UCO12" s="28"/>
      <c r="UCP12" s="29"/>
      <c r="UCW12" s="28"/>
      <c r="UCX12" s="29"/>
      <c r="UDE12" s="28"/>
      <c r="UDF12" s="29"/>
      <c r="UDM12" s="28"/>
      <c r="UDN12" s="29"/>
      <c r="UDU12" s="28"/>
      <c r="UDV12" s="29"/>
      <c r="UEC12" s="28"/>
      <c r="UED12" s="29"/>
      <c r="UEK12" s="28"/>
      <c r="UEL12" s="29"/>
      <c r="UES12" s="28"/>
      <c r="UET12" s="29"/>
      <c r="UFA12" s="28"/>
      <c r="UFB12" s="29"/>
      <c r="UFI12" s="28"/>
      <c r="UFJ12" s="29"/>
      <c r="UFQ12" s="28"/>
      <c r="UFR12" s="29"/>
      <c r="UFY12" s="28"/>
      <c r="UFZ12" s="29"/>
      <c r="UGG12" s="28"/>
      <c r="UGH12" s="29"/>
      <c r="UGO12" s="28"/>
      <c r="UGP12" s="29"/>
      <c r="UGW12" s="28"/>
      <c r="UGX12" s="29"/>
      <c r="UHE12" s="28"/>
      <c r="UHF12" s="29"/>
      <c r="UHM12" s="28"/>
      <c r="UHN12" s="29"/>
      <c r="UHU12" s="28"/>
      <c r="UHV12" s="29"/>
      <c r="UIC12" s="28"/>
      <c r="UID12" s="29"/>
      <c r="UIK12" s="28"/>
      <c r="UIL12" s="29"/>
      <c r="UIS12" s="28"/>
      <c r="UIT12" s="29"/>
      <c r="UJA12" s="28"/>
      <c r="UJB12" s="29"/>
      <c r="UJI12" s="28"/>
      <c r="UJJ12" s="29"/>
      <c r="UJQ12" s="28"/>
      <c r="UJR12" s="29"/>
      <c r="UJY12" s="28"/>
      <c r="UJZ12" s="29"/>
      <c r="UKG12" s="28"/>
      <c r="UKH12" s="29"/>
      <c r="UKO12" s="28"/>
      <c r="UKP12" s="29"/>
      <c r="UKW12" s="28"/>
      <c r="UKX12" s="29"/>
      <c r="ULE12" s="28"/>
      <c r="ULF12" s="29"/>
      <c r="ULM12" s="28"/>
      <c r="ULN12" s="29"/>
      <c r="ULU12" s="28"/>
      <c r="ULV12" s="29"/>
      <c r="UMC12" s="28"/>
      <c r="UMD12" s="29"/>
      <c r="UMK12" s="28"/>
      <c r="UML12" s="29"/>
      <c r="UMS12" s="28"/>
      <c r="UMT12" s="29"/>
      <c r="UNA12" s="28"/>
      <c r="UNB12" s="29"/>
      <c r="UNI12" s="28"/>
      <c r="UNJ12" s="29"/>
      <c r="UNQ12" s="28"/>
      <c r="UNR12" s="29"/>
      <c r="UNY12" s="28"/>
      <c r="UNZ12" s="29"/>
      <c r="UOG12" s="28"/>
      <c r="UOH12" s="29"/>
      <c r="UOO12" s="28"/>
      <c r="UOP12" s="29"/>
      <c r="UOW12" s="28"/>
      <c r="UOX12" s="29"/>
      <c r="UPE12" s="28"/>
      <c r="UPF12" s="29"/>
      <c r="UPM12" s="28"/>
      <c r="UPN12" s="29"/>
      <c r="UPU12" s="28"/>
      <c r="UPV12" s="29"/>
      <c r="UQC12" s="28"/>
      <c r="UQD12" s="29"/>
      <c r="UQK12" s="28"/>
      <c r="UQL12" s="29"/>
      <c r="UQS12" s="28"/>
      <c r="UQT12" s="29"/>
      <c r="URA12" s="28"/>
      <c r="URB12" s="29"/>
      <c r="URI12" s="28"/>
      <c r="URJ12" s="29"/>
      <c r="URQ12" s="28"/>
      <c r="URR12" s="29"/>
      <c r="URY12" s="28"/>
      <c r="URZ12" s="29"/>
      <c r="USG12" s="28"/>
      <c r="USH12" s="29"/>
      <c r="USO12" s="28"/>
      <c r="USP12" s="29"/>
      <c r="USW12" s="28"/>
      <c r="USX12" s="29"/>
      <c r="UTE12" s="28"/>
      <c r="UTF12" s="29"/>
      <c r="UTM12" s="28"/>
      <c r="UTN12" s="29"/>
      <c r="UTU12" s="28"/>
      <c r="UTV12" s="29"/>
      <c r="UUC12" s="28"/>
      <c r="UUD12" s="29"/>
      <c r="UUK12" s="28"/>
      <c r="UUL12" s="29"/>
      <c r="UUS12" s="28"/>
      <c r="UUT12" s="29"/>
      <c r="UVA12" s="28"/>
      <c r="UVB12" s="29"/>
      <c r="UVI12" s="28"/>
      <c r="UVJ12" s="29"/>
      <c r="UVQ12" s="28"/>
      <c r="UVR12" s="29"/>
      <c r="UVY12" s="28"/>
      <c r="UVZ12" s="29"/>
      <c r="UWG12" s="28"/>
      <c r="UWH12" s="29"/>
      <c r="UWO12" s="28"/>
      <c r="UWP12" s="29"/>
      <c r="UWW12" s="28"/>
      <c r="UWX12" s="29"/>
      <c r="UXE12" s="28"/>
      <c r="UXF12" s="29"/>
      <c r="UXM12" s="28"/>
      <c r="UXN12" s="29"/>
      <c r="UXU12" s="28"/>
      <c r="UXV12" s="29"/>
      <c r="UYC12" s="28"/>
      <c r="UYD12" s="29"/>
      <c r="UYK12" s="28"/>
      <c r="UYL12" s="29"/>
      <c r="UYS12" s="28"/>
      <c r="UYT12" s="29"/>
      <c r="UZA12" s="28"/>
      <c r="UZB12" s="29"/>
      <c r="UZI12" s="28"/>
      <c r="UZJ12" s="29"/>
      <c r="UZQ12" s="28"/>
      <c r="UZR12" s="29"/>
      <c r="UZY12" s="28"/>
      <c r="UZZ12" s="29"/>
      <c r="VAG12" s="28"/>
      <c r="VAH12" s="29"/>
      <c r="VAO12" s="28"/>
      <c r="VAP12" s="29"/>
      <c r="VAW12" s="28"/>
      <c r="VAX12" s="29"/>
      <c r="VBE12" s="28"/>
      <c r="VBF12" s="29"/>
      <c r="VBM12" s="28"/>
      <c r="VBN12" s="29"/>
      <c r="VBU12" s="28"/>
      <c r="VBV12" s="29"/>
      <c r="VCC12" s="28"/>
      <c r="VCD12" s="29"/>
      <c r="VCK12" s="28"/>
      <c r="VCL12" s="29"/>
      <c r="VCS12" s="28"/>
      <c r="VCT12" s="29"/>
      <c r="VDA12" s="28"/>
      <c r="VDB12" s="29"/>
      <c r="VDI12" s="28"/>
      <c r="VDJ12" s="29"/>
      <c r="VDQ12" s="28"/>
      <c r="VDR12" s="29"/>
      <c r="VDY12" s="28"/>
      <c r="VDZ12" s="29"/>
      <c r="VEG12" s="28"/>
      <c r="VEH12" s="29"/>
      <c r="VEO12" s="28"/>
      <c r="VEP12" s="29"/>
      <c r="VEW12" s="28"/>
      <c r="VEX12" s="29"/>
      <c r="VFE12" s="28"/>
      <c r="VFF12" s="29"/>
      <c r="VFM12" s="28"/>
      <c r="VFN12" s="29"/>
      <c r="VFU12" s="28"/>
      <c r="VFV12" s="29"/>
      <c r="VGC12" s="28"/>
      <c r="VGD12" s="29"/>
      <c r="VGK12" s="28"/>
      <c r="VGL12" s="29"/>
      <c r="VGS12" s="28"/>
      <c r="VGT12" s="29"/>
      <c r="VHA12" s="28"/>
      <c r="VHB12" s="29"/>
      <c r="VHI12" s="28"/>
      <c r="VHJ12" s="29"/>
      <c r="VHQ12" s="28"/>
      <c r="VHR12" s="29"/>
      <c r="VHY12" s="28"/>
      <c r="VHZ12" s="29"/>
      <c r="VIG12" s="28"/>
      <c r="VIH12" s="29"/>
      <c r="VIO12" s="28"/>
      <c r="VIP12" s="29"/>
      <c r="VIW12" s="28"/>
      <c r="VIX12" s="29"/>
      <c r="VJE12" s="28"/>
      <c r="VJF12" s="29"/>
      <c r="VJM12" s="28"/>
      <c r="VJN12" s="29"/>
      <c r="VJU12" s="28"/>
      <c r="VJV12" s="29"/>
      <c r="VKC12" s="28"/>
      <c r="VKD12" s="29"/>
      <c r="VKK12" s="28"/>
      <c r="VKL12" s="29"/>
      <c r="VKS12" s="28"/>
      <c r="VKT12" s="29"/>
      <c r="VLA12" s="28"/>
      <c r="VLB12" s="29"/>
      <c r="VLI12" s="28"/>
      <c r="VLJ12" s="29"/>
      <c r="VLQ12" s="28"/>
      <c r="VLR12" s="29"/>
      <c r="VLY12" s="28"/>
      <c r="VLZ12" s="29"/>
      <c r="VMG12" s="28"/>
      <c r="VMH12" s="29"/>
      <c r="VMO12" s="28"/>
      <c r="VMP12" s="29"/>
      <c r="VMW12" s="28"/>
      <c r="VMX12" s="29"/>
      <c r="VNE12" s="28"/>
      <c r="VNF12" s="29"/>
      <c r="VNM12" s="28"/>
      <c r="VNN12" s="29"/>
      <c r="VNU12" s="28"/>
      <c r="VNV12" s="29"/>
      <c r="VOC12" s="28"/>
      <c r="VOD12" s="29"/>
      <c r="VOK12" s="28"/>
      <c r="VOL12" s="29"/>
      <c r="VOS12" s="28"/>
      <c r="VOT12" s="29"/>
      <c r="VPA12" s="28"/>
      <c r="VPB12" s="29"/>
      <c r="VPI12" s="28"/>
      <c r="VPJ12" s="29"/>
      <c r="VPQ12" s="28"/>
      <c r="VPR12" s="29"/>
      <c r="VPY12" s="28"/>
      <c r="VPZ12" s="29"/>
      <c r="VQG12" s="28"/>
      <c r="VQH12" s="29"/>
      <c r="VQO12" s="28"/>
      <c r="VQP12" s="29"/>
      <c r="VQW12" s="28"/>
      <c r="VQX12" s="29"/>
      <c r="VRE12" s="28"/>
      <c r="VRF12" s="29"/>
      <c r="VRM12" s="28"/>
      <c r="VRN12" s="29"/>
      <c r="VRU12" s="28"/>
      <c r="VRV12" s="29"/>
      <c r="VSC12" s="28"/>
      <c r="VSD12" s="29"/>
      <c r="VSK12" s="28"/>
      <c r="VSL12" s="29"/>
      <c r="VSS12" s="28"/>
      <c r="VST12" s="29"/>
      <c r="VTA12" s="28"/>
      <c r="VTB12" s="29"/>
      <c r="VTI12" s="28"/>
      <c r="VTJ12" s="29"/>
      <c r="VTQ12" s="28"/>
      <c r="VTR12" s="29"/>
      <c r="VTY12" s="28"/>
      <c r="VTZ12" s="29"/>
      <c r="VUG12" s="28"/>
      <c r="VUH12" s="29"/>
      <c r="VUO12" s="28"/>
      <c r="VUP12" s="29"/>
      <c r="VUW12" s="28"/>
      <c r="VUX12" s="29"/>
      <c r="VVE12" s="28"/>
      <c r="VVF12" s="29"/>
      <c r="VVM12" s="28"/>
      <c r="VVN12" s="29"/>
      <c r="VVU12" s="28"/>
      <c r="VVV12" s="29"/>
      <c r="VWC12" s="28"/>
      <c r="VWD12" s="29"/>
      <c r="VWK12" s="28"/>
      <c r="VWL12" s="29"/>
      <c r="VWS12" s="28"/>
      <c r="VWT12" s="29"/>
      <c r="VXA12" s="28"/>
      <c r="VXB12" s="29"/>
      <c r="VXI12" s="28"/>
      <c r="VXJ12" s="29"/>
      <c r="VXQ12" s="28"/>
      <c r="VXR12" s="29"/>
      <c r="VXY12" s="28"/>
      <c r="VXZ12" s="29"/>
      <c r="VYG12" s="28"/>
      <c r="VYH12" s="29"/>
      <c r="VYO12" s="28"/>
      <c r="VYP12" s="29"/>
      <c r="VYW12" s="28"/>
      <c r="VYX12" s="29"/>
      <c r="VZE12" s="28"/>
      <c r="VZF12" s="29"/>
      <c r="VZM12" s="28"/>
      <c r="VZN12" s="29"/>
      <c r="VZU12" s="28"/>
      <c r="VZV12" s="29"/>
      <c r="WAC12" s="28"/>
      <c r="WAD12" s="29"/>
      <c r="WAK12" s="28"/>
      <c r="WAL12" s="29"/>
      <c r="WAS12" s="28"/>
      <c r="WAT12" s="29"/>
      <c r="WBA12" s="28"/>
      <c r="WBB12" s="29"/>
      <c r="WBI12" s="28"/>
      <c r="WBJ12" s="29"/>
      <c r="WBQ12" s="28"/>
      <c r="WBR12" s="29"/>
      <c r="WBY12" s="28"/>
      <c r="WBZ12" s="29"/>
      <c r="WCG12" s="28"/>
      <c r="WCH12" s="29"/>
      <c r="WCO12" s="28"/>
      <c r="WCP12" s="29"/>
      <c r="WCW12" s="28"/>
      <c r="WCX12" s="29"/>
      <c r="WDE12" s="28"/>
      <c r="WDF12" s="29"/>
      <c r="WDM12" s="28"/>
      <c r="WDN12" s="29"/>
      <c r="WDU12" s="28"/>
      <c r="WDV12" s="29"/>
      <c r="WEC12" s="28"/>
      <c r="WED12" s="29"/>
      <c r="WEK12" s="28"/>
      <c r="WEL12" s="29"/>
      <c r="WES12" s="28"/>
      <c r="WET12" s="29"/>
      <c r="WFA12" s="28"/>
      <c r="WFB12" s="29"/>
      <c r="WFI12" s="28"/>
      <c r="WFJ12" s="29"/>
      <c r="WFQ12" s="28"/>
      <c r="WFR12" s="29"/>
      <c r="WFY12" s="28"/>
      <c r="WFZ12" s="29"/>
      <c r="WGG12" s="28"/>
      <c r="WGH12" s="29"/>
      <c r="WGO12" s="28"/>
      <c r="WGP12" s="29"/>
      <c r="WGW12" s="28"/>
      <c r="WGX12" s="29"/>
      <c r="WHE12" s="28"/>
      <c r="WHF12" s="29"/>
      <c r="WHM12" s="28"/>
      <c r="WHN12" s="29"/>
      <c r="WHU12" s="28"/>
      <c r="WHV12" s="29"/>
      <c r="WIC12" s="28"/>
      <c r="WID12" s="29"/>
      <c r="WIK12" s="28"/>
      <c r="WIL12" s="29"/>
      <c r="WIS12" s="28"/>
      <c r="WIT12" s="29"/>
      <c r="WJA12" s="28"/>
      <c r="WJB12" s="29"/>
      <c r="WJI12" s="28"/>
      <c r="WJJ12" s="29"/>
      <c r="WJQ12" s="28"/>
      <c r="WJR12" s="29"/>
      <c r="WJY12" s="28"/>
      <c r="WJZ12" s="29"/>
      <c r="WKG12" s="28"/>
      <c r="WKH12" s="29"/>
      <c r="WKO12" s="28"/>
      <c r="WKP12" s="29"/>
      <c r="WKW12" s="28"/>
      <c r="WKX12" s="29"/>
      <c r="WLE12" s="28"/>
      <c r="WLF12" s="29"/>
      <c r="WLM12" s="28"/>
      <c r="WLN12" s="29"/>
      <c r="WLU12" s="28"/>
      <c r="WLV12" s="29"/>
      <c r="WMC12" s="28"/>
      <c r="WMD12" s="29"/>
      <c r="WMK12" s="28"/>
      <c r="WML12" s="29"/>
      <c r="WMS12" s="28"/>
      <c r="WMT12" s="29"/>
      <c r="WNA12" s="28"/>
      <c r="WNB12" s="29"/>
      <c r="WNI12" s="28"/>
      <c r="WNJ12" s="29"/>
      <c r="WNQ12" s="28"/>
      <c r="WNR12" s="29"/>
      <c r="WNY12" s="28"/>
      <c r="WNZ12" s="29"/>
      <c r="WOG12" s="28"/>
      <c r="WOH12" s="29"/>
      <c r="WOO12" s="28"/>
      <c r="WOP12" s="29"/>
      <c r="WOW12" s="28"/>
      <c r="WOX12" s="29"/>
      <c r="WPE12" s="28"/>
      <c r="WPF12" s="29"/>
      <c r="WPM12" s="28"/>
      <c r="WPN12" s="29"/>
      <c r="WPU12" s="28"/>
      <c r="WPV12" s="29"/>
      <c r="WQC12" s="28"/>
      <c r="WQD12" s="29"/>
      <c r="WQK12" s="28"/>
      <c r="WQL12" s="29"/>
      <c r="WQS12" s="28"/>
      <c r="WQT12" s="29"/>
      <c r="WRA12" s="28"/>
      <c r="WRB12" s="29"/>
      <c r="WRI12" s="28"/>
      <c r="WRJ12" s="29"/>
      <c r="WRQ12" s="28"/>
      <c r="WRR12" s="29"/>
      <c r="WRY12" s="28"/>
      <c r="WRZ12" s="29"/>
      <c r="WSG12" s="28"/>
      <c r="WSH12" s="29"/>
      <c r="WSO12" s="28"/>
      <c r="WSP12" s="29"/>
      <c r="WSW12" s="28"/>
      <c r="WSX12" s="29"/>
      <c r="WTE12" s="28"/>
      <c r="WTF12" s="29"/>
      <c r="WTM12" s="28"/>
      <c r="WTN12" s="29"/>
      <c r="WTU12" s="28"/>
      <c r="WTV12" s="29"/>
      <c r="WUC12" s="28"/>
      <c r="WUD12" s="29"/>
      <c r="WUK12" s="28"/>
      <c r="WUL12" s="29"/>
      <c r="WUS12" s="28"/>
      <c r="WUT12" s="29"/>
      <c r="WVA12" s="28"/>
      <c r="WVB12" s="29"/>
      <c r="WVI12" s="28"/>
      <c r="WVJ12" s="29"/>
      <c r="WVQ12" s="28"/>
      <c r="WVR12" s="29"/>
      <c r="WVY12" s="28"/>
      <c r="WVZ12" s="29"/>
      <c r="WWG12" s="28"/>
      <c r="WWH12" s="29"/>
      <c r="WWO12" s="28"/>
      <c r="WWP12" s="29"/>
      <c r="WWW12" s="28"/>
      <c r="WWX12" s="29"/>
      <c r="WXE12" s="28"/>
      <c r="WXF12" s="29"/>
      <c r="WXM12" s="28"/>
      <c r="WXN12" s="29"/>
      <c r="WXU12" s="28"/>
      <c r="WXV12" s="29"/>
      <c r="WYC12" s="28"/>
      <c r="WYD12" s="29"/>
      <c r="WYK12" s="28"/>
      <c r="WYL12" s="29"/>
      <c r="WYS12" s="28"/>
      <c r="WYT12" s="29"/>
      <c r="WZA12" s="28"/>
      <c r="WZB12" s="29"/>
      <c r="WZI12" s="28"/>
      <c r="WZJ12" s="29"/>
      <c r="WZQ12" s="28"/>
      <c r="WZR12" s="29"/>
      <c r="WZY12" s="28"/>
      <c r="WZZ12" s="29"/>
      <c r="XAG12" s="28"/>
      <c r="XAH12" s="29"/>
      <c r="XAO12" s="28"/>
      <c r="XAP12" s="29"/>
      <c r="XAW12" s="28"/>
      <c r="XAX12" s="29"/>
      <c r="XBE12" s="28"/>
      <c r="XBF12" s="29"/>
      <c r="XBM12" s="28"/>
      <c r="XBN12" s="29"/>
      <c r="XBU12" s="28"/>
      <c r="XBV12" s="29"/>
      <c r="XCC12" s="28"/>
      <c r="XCD12" s="29"/>
      <c r="XCK12" s="28"/>
      <c r="XCL12" s="29"/>
      <c r="XCS12" s="28"/>
      <c r="XCT12" s="29"/>
      <c r="XDA12" s="28"/>
      <c r="XDB12" s="29"/>
      <c r="XDI12" s="28"/>
      <c r="XDJ12" s="29"/>
      <c r="XDQ12" s="28"/>
      <c r="XDR12" s="29"/>
      <c r="XDY12" s="28"/>
      <c r="XDZ12" s="29"/>
      <c r="XEG12" s="28"/>
      <c r="XEH12" s="29"/>
      <c r="XEO12" s="28"/>
      <c r="XEP12" s="29"/>
      <c r="XEW12" s="28"/>
      <c r="XEX12" s="29"/>
    </row>
    <row r="13" spans="1:1018 1025:2042 2049:3066 3073:4090 4097:5114 5121:6138 6145:7162 7169:8186 8193:9210 9217:10234 10241:11258 11265:12282 12289:13306 13313:14330 14337:15354 15361:16378" ht="18" customHeight="1" x14ac:dyDescent="0.4">
      <c r="A13" s="22"/>
      <c r="B13" s="14"/>
      <c r="C13" s="14"/>
      <c r="D13" s="4"/>
      <c r="E13" s="4"/>
      <c r="F13" s="4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</row>
    <row r="14" spans="1:1018 1025:2042 2049:3066 3073:4090 4097:5114 5121:6138 6145:7162 7169:8186 8193:9210 9217:10234 10241:11258 11265:12282 12289:13306 13313:14330 14337:15354 15361:16378" ht="18" customHeight="1" x14ac:dyDescent="0.3">
      <c r="A14" s="6" t="s">
        <v>15</v>
      </c>
      <c r="B14" s="7"/>
      <c r="C14" s="4"/>
      <c r="D14" s="4"/>
      <c r="E14" s="4"/>
      <c r="F14" s="4"/>
      <c r="G14" s="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</row>
    <row r="15" spans="1:1018 1025:2042 2049:3066 3073:4090 4097:5114 5121:6138 6145:7162 7169:8186 8193:9210 9217:10234 10241:11258 11265:12282 12289:13306 13313:14330 14337:15354 15361:16378" ht="18" customHeight="1" x14ac:dyDescent="0.3">
      <c r="A15" s="44" t="s">
        <v>16</v>
      </c>
      <c r="B15" s="44" t="s">
        <v>8</v>
      </c>
      <c r="C15" s="44" t="s">
        <v>9</v>
      </c>
      <c r="D15" s="44" t="s">
        <v>10</v>
      </c>
      <c r="E15" s="44" t="s">
        <v>11</v>
      </c>
      <c r="F15" s="44" t="s">
        <v>17</v>
      </c>
      <c r="G15" s="44" t="s">
        <v>80</v>
      </c>
      <c r="H15" s="12"/>
      <c r="I15" s="12"/>
      <c r="J15" s="12"/>
      <c r="K15" s="12"/>
      <c r="L15" s="12"/>
      <c r="M15" s="12"/>
      <c r="N15" s="12"/>
      <c r="O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</row>
    <row r="16" spans="1:1018 1025:2042 2049:3066 3073:4090 4097:5114 5121:6138 6145:7162 7169:8186 8193:9210 9217:10234 10241:11258 11265:12282 12289:13306 13313:14330 14337:15354 15361:16378" ht="18" customHeight="1" x14ac:dyDescent="0.3">
      <c r="A16" s="44"/>
      <c r="B16" s="44"/>
      <c r="C16" s="44"/>
      <c r="D16" s="44"/>
      <c r="E16" s="44"/>
      <c r="F16" s="44"/>
      <c r="G16" s="44"/>
      <c r="H16" s="12"/>
      <c r="I16" s="12"/>
      <c r="J16" s="12"/>
      <c r="K16" s="12"/>
      <c r="L16" s="12"/>
      <c r="M16" s="12"/>
      <c r="N16" s="12"/>
      <c r="O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</row>
    <row r="17" spans="1:15" ht="18" customHeight="1" x14ac:dyDescent="0.3">
      <c r="A17" s="40" t="s">
        <v>91</v>
      </c>
      <c r="B17" s="41"/>
      <c r="C17" s="43"/>
      <c r="D17" s="43"/>
      <c r="E17" s="42"/>
      <c r="F17" s="11"/>
      <c r="G17" s="11"/>
      <c r="H17" s="12"/>
      <c r="I17" s="12"/>
      <c r="J17" s="12"/>
      <c r="K17" s="12"/>
      <c r="L17" s="12"/>
      <c r="M17" s="12"/>
      <c r="N17" s="12"/>
      <c r="O17" s="12"/>
    </row>
    <row r="18" spans="1:15" ht="18" customHeight="1" x14ac:dyDescent="0.3">
      <c r="I18" s="12"/>
      <c r="J18" s="12"/>
      <c r="K18" s="12"/>
      <c r="L18" s="12"/>
      <c r="M18" s="12"/>
      <c r="N18" s="12"/>
      <c r="O18" s="12"/>
    </row>
    <row r="19" spans="1:15" ht="18" customHeight="1" x14ac:dyDescent="0.3">
      <c r="I19" s="12"/>
      <c r="J19" s="12"/>
      <c r="K19" s="12"/>
      <c r="L19" s="12"/>
      <c r="M19" s="12"/>
      <c r="N19" s="12"/>
    </row>
  </sheetData>
  <mergeCells count="19">
    <mergeCell ref="A15:A16"/>
    <mergeCell ref="B15:B16"/>
    <mergeCell ref="C15:C16"/>
    <mergeCell ref="D15:D16"/>
    <mergeCell ref="A10:A11"/>
    <mergeCell ref="B10:B11"/>
    <mergeCell ref="C10:C11"/>
    <mergeCell ref="D10:D11"/>
    <mergeCell ref="E10:E11"/>
    <mergeCell ref="F15:F16"/>
    <mergeCell ref="E15:E16"/>
    <mergeCell ref="E2:J2"/>
    <mergeCell ref="I5:J5"/>
    <mergeCell ref="I6:J6"/>
    <mergeCell ref="F10:F11"/>
    <mergeCell ref="E3:J3"/>
    <mergeCell ref="G10:G11"/>
    <mergeCell ref="H10:H11"/>
    <mergeCell ref="G15:G16"/>
  </mergeCells>
  <hyperlinks>
    <hyperlink ref="I6" r:id="rId1" xr:uid="{F2520BB8-442C-40EB-A517-1F759B9C0936}"/>
    <hyperlink ref="I5" r:id="rId2" xr:uid="{127767E0-8728-4CC9-B85E-9DDFDAF82873}"/>
    <hyperlink ref="I7" r:id="rId3" xr:uid="{20F65DE6-6E18-42E0-AD9A-56950400C446}"/>
  </hyperlinks>
  <pageMargins left="0.7" right="0.7" top="0.75" bottom="0.75" header="0.3" footer="0.3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D3C6-D25D-4959-83F6-219152412774}">
  <dimension ref="A2:N80"/>
  <sheetViews>
    <sheetView showGridLines="0" showRowColHeaders="0" tabSelected="1" workbookViewId="0">
      <selection activeCell="R14" sqref="R14"/>
    </sheetView>
  </sheetViews>
  <sheetFormatPr defaultRowHeight="14.4" x14ac:dyDescent="0.3"/>
  <cols>
    <col min="1" max="1" width="20.88671875" customWidth="1"/>
    <col min="2" max="13" width="10.5546875" customWidth="1"/>
  </cols>
  <sheetData>
    <row r="2" spans="1:14" ht="23.4" x14ac:dyDescent="0.45">
      <c r="E2" s="45" t="s">
        <v>86</v>
      </c>
      <c r="F2" s="45"/>
      <c r="G2" s="45"/>
      <c r="H2" s="45"/>
      <c r="I2" s="45"/>
      <c r="J2" s="45"/>
    </row>
    <row r="3" spans="1:14" x14ac:dyDescent="0.3">
      <c r="D3" s="1"/>
      <c r="E3" s="47" t="s">
        <v>85</v>
      </c>
      <c r="F3" s="47"/>
      <c r="G3" s="47"/>
      <c r="H3" s="47"/>
      <c r="I3" s="47"/>
      <c r="J3" s="47"/>
    </row>
    <row r="5" spans="1:14" x14ac:dyDescent="0.3">
      <c r="G5" s="2" t="s">
        <v>1</v>
      </c>
      <c r="H5" s="2"/>
      <c r="I5" s="46" t="s">
        <v>2</v>
      </c>
      <c r="J5" s="46"/>
      <c r="K5" s="2"/>
      <c r="L5" s="2"/>
      <c r="M5" s="12"/>
    </row>
    <row r="6" spans="1:14" x14ac:dyDescent="0.3">
      <c r="G6" s="2" t="s">
        <v>3</v>
      </c>
      <c r="H6" s="2"/>
      <c r="I6" s="46" t="s">
        <v>4</v>
      </c>
      <c r="J6" s="46"/>
      <c r="K6" s="2" t="s">
        <v>5</v>
      </c>
      <c r="L6" s="2" t="s">
        <v>89</v>
      </c>
      <c r="M6" s="12"/>
    </row>
    <row r="7" spans="1:14" x14ac:dyDescent="0.3">
      <c r="D7" s="5"/>
      <c r="E7" s="5"/>
      <c r="F7" s="5"/>
      <c r="G7" s="2"/>
      <c r="H7" s="2"/>
      <c r="I7" s="25" t="s">
        <v>87</v>
      </c>
      <c r="J7" s="2"/>
      <c r="K7" s="2" t="s">
        <v>5</v>
      </c>
      <c r="L7" s="2" t="s">
        <v>88</v>
      </c>
      <c r="M7" s="12"/>
    </row>
    <row r="8" spans="1:14" x14ac:dyDescent="0.3">
      <c r="A8" s="2" t="s">
        <v>18</v>
      </c>
      <c r="D8" s="10"/>
      <c r="E8" s="55"/>
      <c r="F8" s="55"/>
      <c r="G8" s="55"/>
      <c r="H8" s="55"/>
      <c r="I8" s="55"/>
      <c r="J8" s="55"/>
      <c r="K8" s="55"/>
      <c r="L8" s="55"/>
      <c r="M8" s="55"/>
    </row>
    <row r="9" spans="1:14" x14ac:dyDescent="0.3">
      <c r="A9" s="44" t="s">
        <v>16</v>
      </c>
      <c r="B9" s="44" t="s">
        <v>8</v>
      </c>
      <c r="C9" s="44" t="s">
        <v>9</v>
      </c>
      <c r="D9" s="44" t="s">
        <v>10</v>
      </c>
      <c r="E9" s="44" t="s">
        <v>11</v>
      </c>
      <c r="F9" s="44" t="s">
        <v>19</v>
      </c>
      <c r="G9" s="44" t="s">
        <v>20</v>
      </c>
      <c r="H9" s="44" t="s">
        <v>21</v>
      </c>
      <c r="I9" s="44" t="s">
        <v>22</v>
      </c>
      <c r="J9" s="44" t="s">
        <v>23</v>
      </c>
      <c r="K9" s="44" t="s">
        <v>24</v>
      </c>
      <c r="L9" s="44" t="s">
        <v>25</v>
      </c>
      <c r="M9" s="44" t="s">
        <v>26</v>
      </c>
      <c r="N9" s="44" t="s">
        <v>27</v>
      </c>
    </row>
    <row r="10" spans="1:14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x14ac:dyDescent="0.3">
      <c r="A11" s="28" t="s">
        <v>94</v>
      </c>
      <c r="B11" s="29" t="s">
        <v>95</v>
      </c>
      <c r="C11" s="26" t="s">
        <v>90</v>
      </c>
      <c r="D11" s="26">
        <v>45413</v>
      </c>
      <c r="E11" s="26">
        <v>45423</v>
      </c>
      <c r="F11" s="30">
        <v>45435</v>
      </c>
      <c r="G11" s="27">
        <f>F11+7</f>
        <v>45442</v>
      </c>
      <c r="H11" s="3">
        <f>F11+8</f>
        <v>45443</v>
      </c>
      <c r="I11" s="3">
        <f>F11+4</f>
        <v>45439</v>
      </c>
      <c r="J11" s="3">
        <f>F11+9</f>
        <v>45444</v>
      </c>
      <c r="K11" s="3">
        <f>F11+6</f>
        <v>45441</v>
      </c>
      <c r="L11" s="3">
        <f>F11+6</f>
        <v>45441</v>
      </c>
      <c r="M11" s="3">
        <f>F11+6</f>
        <v>45441</v>
      </c>
      <c r="N11" s="3">
        <f>F11+6</f>
        <v>45441</v>
      </c>
    </row>
    <row r="12" spans="1:14" x14ac:dyDescent="0.3">
      <c r="A12" s="28" t="s">
        <v>92</v>
      </c>
      <c r="B12" s="29" t="s">
        <v>93</v>
      </c>
      <c r="C12" s="26" t="s">
        <v>90</v>
      </c>
      <c r="D12" s="26">
        <v>45420</v>
      </c>
      <c r="E12" s="26">
        <v>45434</v>
      </c>
      <c r="F12" s="30">
        <v>45416</v>
      </c>
      <c r="G12" s="27">
        <f>F12+7</f>
        <v>45423</v>
      </c>
      <c r="H12" s="3">
        <f>F12+8</f>
        <v>45424</v>
      </c>
      <c r="I12" s="3">
        <f>F12+4</f>
        <v>45420</v>
      </c>
      <c r="J12" s="3">
        <f>F12+9</f>
        <v>45425</v>
      </c>
      <c r="K12" s="3">
        <f>F12+6</f>
        <v>45422</v>
      </c>
      <c r="L12" s="3">
        <f>F12+6</f>
        <v>45422</v>
      </c>
      <c r="M12" s="3">
        <f>F12+6</f>
        <v>45422</v>
      </c>
      <c r="N12" s="3">
        <f>F12+6</f>
        <v>45422</v>
      </c>
    </row>
    <row r="13" spans="1:14" x14ac:dyDescent="0.3">
      <c r="A13" s="28" t="s">
        <v>96</v>
      </c>
      <c r="B13" s="29" t="s">
        <v>97</v>
      </c>
      <c r="C13" s="26" t="s">
        <v>90</v>
      </c>
      <c r="D13" s="26">
        <v>45427</v>
      </c>
      <c r="E13" s="26">
        <v>45448</v>
      </c>
      <c r="F13" s="30">
        <v>45461</v>
      </c>
      <c r="G13" s="3">
        <f>F13+7</f>
        <v>45468</v>
      </c>
      <c r="H13" s="3">
        <f>F13+8</f>
        <v>45469</v>
      </c>
      <c r="I13" s="3">
        <f>F13+4</f>
        <v>45465</v>
      </c>
      <c r="J13" s="3">
        <f>F13+9</f>
        <v>45470</v>
      </c>
      <c r="K13" s="3">
        <f>F13+6</f>
        <v>45467</v>
      </c>
      <c r="L13" s="3">
        <f>F13+6</f>
        <v>45467</v>
      </c>
      <c r="M13" s="3">
        <f>F13+6</f>
        <v>45467</v>
      </c>
      <c r="N13" s="3">
        <f>F13+6</f>
        <v>45467</v>
      </c>
    </row>
    <row r="14" spans="1:14" x14ac:dyDescent="0.3">
      <c r="A14" s="28" t="s">
        <v>94</v>
      </c>
      <c r="B14" s="29" t="s">
        <v>98</v>
      </c>
      <c r="C14" s="26" t="s">
        <v>90</v>
      </c>
      <c r="D14" s="26">
        <v>45448</v>
      </c>
      <c r="E14" s="26">
        <v>45455</v>
      </c>
      <c r="F14" s="30">
        <v>45468</v>
      </c>
      <c r="G14" s="27">
        <f>F14+7</f>
        <v>45475</v>
      </c>
      <c r="H14" s="3">
        <f>F14+8</f>
        <v>45476</v>
      </c>
      <c r="I14" s="3">
        <f>F14+4</f>
        <v>45472</v>
      </c>
      <c r="J14" s="3">
        <f>F14+9</f>
        <v>45477</v>
      </c>
      <c r="K14" s="3">
        <f>F14+6</f>
        <v>45474</v>
      </c>
      <c r="L14" s="3">
        <f>F14+6</f>
        <v>45474</v>
      </c>
      <c r="M14" s="3">
        <f>F14+6</f>
        <v>45474</v>
      </c>
      <c r="N14" s="3">
        <f>F14+6</f>
        <v>45474</v>
      </c>
    </row>
    <row r="15" spans="1:14" x14ac:dyDescent="0.3">
      <c r="A15" s="20"/>
      <c r="B15" s="23"/>
      <c r="C15" s="21"/>
      <c r="D15" s="21"/>
      <c r="E15" s="24"/>
      <c r="F15" s="21"/>
      <c r="G15" s="21"/>
      <c r="H15" s="21"/>
      <c r="I15" s="21"/>
      <c r="J15" s="21"/>
      <c r="K15" s="21"/>
      <c r="L15" s="21"/>
      <c r="M15" s="21"/>
    </row>
    <row r="16" spans="1:14" x14ac:dyDescent="0.3">
      <c r="A16" s="53"/>
      <c r="B16" s="54"/>
      <c r="C16" s="54"/>
      <c r="D16" s="4"/>
      <c r="E16" s="4"/>
      <c r="F16" s="4"/>
      <c r="G16" s="4"/>
      <c r="H16" s="8"/>
      <c r="I16" s="9"/>
      <c r="J16" s="9"/>
      <c r="K16" s="9"/>
    </row>
    <row r="17" spans="1:13" x14ac:dyDescent="0.3">
      <c r="A17" s="6" t="s">
        <v>77</v>
      </c>
      <c r="B17" s="7"/>
      <c r="C17" s="4"/>
      <c r="D17" s="4"/>
      <c r="E17" s="4"/>
      <c r="F17" s="4"/>
      <c r="G17" s="4"/>
      <c r="H17" s="8"/>
      <c r="I17" s="9"/>
      <c r="J17" s="9"/>
      <c r="K17" s="9"/>
    </row>
    <row r="18" spans="1:13" x14ac:dyDescent="0.3">
      <c r="A18" s="44" t="str">
        <f>A9</f>
        <v xml:space="preserve">Vessel </v>
      </c>
      <c r="B18" s="44" t="str">
        <f>B9</f>
        <v>Voy #</v>
      </c>
      <c r="C18" s="44" t="str">
        <f>C9</f>
        <v>Haz Doc Cut off 10am</v>
      </c>
      <c r="D18" s="44" t="str">
        <f>D9</f>
        <v>Cut Off 3:00PM</v>
      </c>
      <c r="E18" s="44" t="str">
        <f>E9</f>
        <v>Vessel ETD</v>
      </c>
      <c r="F18" s="44" t="s">
        <v>19</v>
      </c>
      <c r="G18" s="44" t="s">
        <v>28</v>
      </c>
      <c r="H18" s="44" t="s">
        <v>29</v>
      </c>
      <c r="I18" s="44" t="s">
        <v>30</v>
      </c>
      <c r="J18" s="44" t="s">
        <v>31</v>
      </c>
      <c r="K18" s="44" t="s">
        <v>32</v>
      </c>
      <c r="L18" s="44" t="s">
        <v>48</v>
      </c>
      <c r="M18" s="44" t="s">
        <v>79</v>
      </c>
    </row>
    <row r="19" spans="1:13" x14ac:dyDescent="0.3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4.4" customHeight="1" x14ac:dyDescent="0.3">
      <c r="A20" s="28" t="s">
        <v>94</v>
      </c>
      <c r="B20" s="29" t="s">
        <v>95</v>
      </c>
      <c r="C20" s="26" t="s">
        <v>90</v>
      </c>
      <c r="D20" s="26">
        <v>45413</v>
      </c>
      <c r="E20" s="26">
        <v>45423</v>
      </c>
      <c r="F20" s="30">
        <v>45435</v>
      </c>
      <c r="G20" s="27">
        <f>F20+9</f>
        <v>45444</v>
      </c>
      <c r="H20" s="3">
        <f>F20+14</f>
        <v>45449</v>
      </c>
      <c r="I20" s="3">
        <f>F20+11</f>
        <v>45446</v>
      </c>
      <c r="J20" s="3">
        <f>F20+25</f>
        <v>45460</v>
      </c>
      <c r="K20" s="3">
        <f>F20+8</f>
        <v>45443</v>
      </c>
      <c r="L20" s="3">
        <f>F20+8</f>
        <v>45443</v>
      </c>
      <c r="M20" s="3">
        <f>F20+8</f>
        <v>45443</v>
      </c>
    </row>
    <row r="21" spans="1:13" x14ac:dyDescent="0.3">
      <c r="A21" s="28" t="s">
        <v>92</v>
      </c>
      <c r="B21" s="29" t="s">
        <v>93</v>
      </c>
      <c r="C21" s="26" t="s">
        <v>90</v>
      </c>
      <c r="D21" s="26">
        <v>45420</v>
      </c>
      <c r="E21" s="26">
        <v>45434</v>
      </c>
      <c r="F21" s="30">
        <v>45416</v>
      </c>
      <c r="G21" s="27">
        <f>F21+9</f>
        <v>45425</v>
      </c>
      <c r="H21" s="3">
        <f>F21+14</f>
        <v>45430</v>
      </c>
      <c r="I21" s="3">
        <f>F21+11</f>
        <v>45427</v>
      </c>
      <c r="J21" s="3">
        <f>F21+25</f>
        <v>45441</v>
      </c>
      <c r="K21" s="3">
        <f>F21+8</f>
        <v>45424</v>
      </c>
      <c r="L21" s="3">
        <f>F21+8</f>
        <v>45424</v>
      </c>
      <c r="M21" s="3">
        <f>F21+8</f>
        <v>45424</v>
      </c>
    </row>
    <row r="22" spans="1:13" x14ac:dyDescent="0.3">
      <c r="A22" s="28" t="s">
        <v>96</v>
      </c>
      <c r="B22" s="29" t="s">
        <v>97</v>
      </c>
      <c r="C22" s="26" t="s">
        <v>90</v>
      </c>
      <c r="D22" s="26">
        <v>45427</v>
      </c>
      <c r="E22" s="26">
        <v>45448</v>
      </c>
      <c r="F22" s="30">
        <v>45461</v>
      </c>
      <c r="G22" s="27">
        <f>F22+9</f>
        <v>45470</v>
      </c>
      <c r="H22" s="3">
        <f>F22+14</f>
        <v>45475</v>
      </c>
      <c r="I22" s="3">
        <f>F22+11</f>
        <v>45472</v>
      </c>
      <c r="J22" s="3">
        <f>F22+25</f>
        <v>45486</v>
      </c>
      <c r="K22" s="3">
        <f>F22+8</f>
        <v>45469</v>
      </c>
      <c r="L22" s="3">
        <f>F22+8</f>
        <v>45469</v>
      </c>
      <c r="M22" s="3">
        <f>F22+8</f>
        <v>45469</v>
      </c>
    </row>
    <row r="23" spans="1:13" x14ac:dyDescent="0.3">
      <c r="A23" s="28" t="s">
        <v>94</v>
      </c>
      <c r="B23" s="29" t="s">
        <v>98</v>
      </c>
      <c r="C23" s="26" t="s">
        <v>90</v>
      </c>
      <c r="D23" s="26">
        <v>45448</v>
      </c>
      <c r="E23" s="26">
        <v>45455</v>
      </c>
      <c r="F23" s="30">
        <v>45468</v>
      </c>
      <c r="G23" s="27">
        <f>F23+9</f>
        <v>45477</v>
      </c>
      <c r="H23" s="3">
        <f>F23+14</f>
        <v>45482</v>
      </c>
      <c r="I23" s="3">
        <f>F23+11</f>
        <v>45479</v>
      </c>
      <c r="J23" s="3">
        <f>F23+25</f>
        <v>45493</v>
      </c>
      <c r="K23" s="3">
        <f>F23+8</f>
        <v>45476</v>
      </c>
      <c r="L23" s="3">
        <f>F23+8</f>
        <v>45476</v>
      </c>
      <c r="M23" s="3">
        <f>F23+8</f>
        <v>45476</v>
      </c>
    </row>
    <row r="25" spans="1:13" x14ac:dyDescent="0.3">
      <c r="A25" s="33" t="s">
        <v>64</v>
      </c>
    </row>
    <row r="26" spans="1:13" ht="14.4" customHeight="1" x14ac:dyDescent="0.3">
      <c r="A26" s="44" t="s">
        <v>16</v>
      </c>
      <c r="B26" s="44" t="s">
        <v>8</v>
      </c>
      <c r="C26" s="44" t="s">
        <v>9</v>
      </c>
      <c r="D26" s="44" t="s">
        <v>10</v>
      </c>
      <c r="E26" s="44" t="s">
        <v>11</v>
      </c>
      <c r="F26" s="44" t="s">
        <v>19</v>
      </c>
      <c r="G26" s="44" t="s">
        <v>63</v>
      </c>
      <c r="H26" s="44" t="s">
        <v>33</v>
      </c>
      <c r="I26" s="44" t="s">
        <v>34</v>
      </c>
      <c r="J26" s="44" t="s">
        <v>35</v>
      </c>
      <c r="K26" s="44" t="s">
        <v>36</v>
      </c>
      <c r="L26" s="44" t="s">
        <v>37</v>
      </c>
      <c r="M26" s="44" t="s">
        <v>38</v>
      </c>
    </row>
    <row r="27" spans="1:13" x14ac:dyDescent="0.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x14ac:dyDescent="0.3">
      <c r="A28" s="28" t="s">
        <v>94</v>
      </c>
      <c r="B28" s="29" t="s">
        <v>95</v>
      </c>
      <c r="C28" s="26" t="s">
        <v>90</v>
      </c>
      <c r="D28" s="26">
        <v>45413</v>
      </c>
      <c r="E28" s="26">
        <v>45423</v>
      </c>
      <c r="F28" s="30">
        <v>45435</v>
      </c>
      <c r="G28" s="27">
        <f>F28+25</f>
        <v>45460</v>
      </c>
      <c r="H28" s="3">
        <f>F28+26</f>
        <v>45461</v>
      </c>
      <c r="I28" s="3">
        <f>F28+24</f>
        <v>45459</v>
      </c>
      <c r="J28" s="3">
        <f>F28+29</f>
        <v>45464</v>
      </c>
      <c r="K28" s="3">
        <f>F28+32</f>
        <v>45467</v>
      </c>
      <c r="L28" s="3">
        <f>F28+22</f>
        <v>45457</v>
      </c>
      <c r="M28" s="3">
        <f>F28+24</f>
        <v>45459</v>
      </c>
    </row>
    <row r="29" spans="1:13" x14ac:dyDescent="0.3">
      <c r="A29" s="28" t="s">
        <v>92</v>
      </c>
      <c r="B29" s="29" t="s">
        <v>93</v>
      </c>
      <c r="C29" s="26" t="s">
        <v>90</v>
      </c>
      <c r="D29" s="26">
        <v>45420</v>
      </c>
      <c r="E29" s="26">
        <v>45434</v>
      </c>
      <c r="F29" s="30">
        <v>45416</v>
      </c>
      <c r="G29" s="27">
        <f>F29+25</f>
        <v>45441</v>
      </c>
      <c r="H29" s="3">
        <f>F29+26</f>
        <v>45442</v>
      </c>
      <c r="I29" s="3">
        <f>F29+24</f>
        <v>45440</v>
      </c>
      <c r="J29" s="3">
        <f>F29+29</f>
        <v>45445</v>
      </c>
      <c r="K29" s="3">
        <f>F29+32</f>
        <v>45448</v>
      </c>
      <c r="L29" s="3">
        <f>F29+22</f>
        <v>45438</v>
      </c>
      <c r="M29" s="3">
        <f>F29+24</f>
        <v>45440</v>
      </c>
    </row>
    <row r="30" spans="1:13" x14ac:dyDescent="0.3">
      <c r="A30" s="28" t="s">
        <v>96</v>
      </c>
      <c r="B30" s="29" t="s">
        <v>97</v>
      </c>
      <c r="C30" s="26" t="s">
        <v>90</v>
      </c>
      <c r="D30" s="26">
        <v>45427</v>
      </c>
      <c r="E30" s="26">
        <v>45448</v>
      </c>
      <c r="F30" s="30">
        <v>45461</v>
      </c>
      <c r="G30" s="27">
        <f>F30+25</f>
        <v>45486</v>
      </c>
      <c r="H30" s="3">
        <f>F30+26</f>
        <v>45487</v>
      </c>
      <c r="I30" s="3">
        <f>F30+24</f>
        <v>45485</v>
      </c>
      <c r="J30" s="3">
        <f>F30+29</f>
        <v>45490</v>
      </c>
      <c r="K30" s="3">
        <f>F30+32</f>
        <v>45493</v>
      </c>
      <c r="L30" s="3">
        <f>F30+22</f>
        <v>45483</v>
      </c>
      <c r="M30" s="3">
        <f>F30+24</f>
        <v>45485</v>
      </c>
    </row>
    <row r="31" spans="1:13" x14ac:dyDescent="0.3">
      <c r="A31" s="28" t="s">
        <v>94</v>
      </c>
      <c r="B31" s="29" t="s">
        <v>98</v>
      </c>
      <c r="C31" s="26" t="s">
        <v>90</v>
      </c>
      <c r="D31" s="26">
        <v>45448</v>
      </c>
      <c r="E31" s="26">
        <v>45455</v>
      </c>
      <c r="F31" s="30">
        <v>45468</v>
      </c>
      <c r="G31" s="27">
        <f>F31+25</f>
        <v>45493</v>
      </c>
      <c r="H31" s="3">
        <f>F31+26</f>
        <v>45494</v>
      </c>
      <c r="I31" s="3">
        <f>F31+24</f>
        <v>45492</v>
      </c>
      <c r="J31" s="3">
        <f>F31+29</f>
        <v>45497</v>
      </c>
      <c r="K31" s="3">
        <f>F31+32</f>
        <v>45500</v>
      </c>
      <c r="L31" s="3">
        <f>F31+22</f>
        <v>45490</v>
      </c>
      <c r="M31" s="3">
        <f>F31+24</f>
        <v>45492</v>
      </c>
    </row>
    <row r="33" spans="1:13" x14ac:dyDescent="0.3">
      <c r="A33" s="32" t="s">
        <v>75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3" x14ac:dyDescent="0.3">
      <c r="A34" s="44" t="s">
        <v>16</v>
      </c>
      <c r="B34" s="44" t="s">
        <v>8</v>
      </c>
      <c r="C34" s="48" t="s">
        <v>9</v>
      </c>
      <c r="D34" s="48" t="s">
        <v>10</v>
      </c>
      <c r="E34" s="48" t="s">
        <v>11</v>
      </c>
      <c r="F34" s="48" t="s">
        <v>19</v>
      </c>
      <c r="G34" s="50" t="s">
        <v>39</v>
      </c>
      <c r="H34" s="48" t="s">
        <v>40</v>
      </c>
      <c r="I34" s="48" t="s">
        <v>41</v>
      </c>
      <c r="J34" s="48" t="s">
        <v>73</v>
      </c>
      <c r="K34" s="48" t="s">
        <v>74</v>
      </c>
      <c r="L34" s="48" t="s">
        <v>76</v>
      </c>
    </row>
    <row r="35" spans="1:13" x14ac:dyDescent="0.3">
      <c r="A35" s="44"/>
      <c r="B35" s="44"/>
      <c r="C35" s="44"/>
      <c r="D35" s="44"/>
      <c r="E35" s="44"/>
      <c r="F35" s="44"/>
      <c r="G35" s="51"/>
      <c r="H35" s="44"/>
      <c r="I35" s="44"/>
      <c r="J35" s="44"/>
      <c r="K35" s="44"/>
      <c r="L35" s="44"/>
    </row>
    <row r="36" spans="1:13" x14ac:dyDescent="0.3">
      <c r="A36" s="28" t="s">
        <v>94</v>
      </c>
      <c r="B36" s="29" t="s">
        <v>95</v>
      </c>
      <c r="C36" s="26" t="s">
        <v>90</v>
      </c>
      <c r="D36" s="26">
        <v>45413</v>
      </c>
      <c r="E36" s="26">
        <v>45423</v>
      </c>
      <c r="F36" s="30">
        <v>45435</v>
      </c>
      <c r="G36" s="27">
        <f>F36+20</f>
        <v>45455</v>
      </c>
      <c r="H36" s="3">
        <f>F36+20</f>
        <v>45455</v>
      </c>
      <c r="I36" s="3">
        <f>F36+29</f>
        <v>45464</v>
      </c>
      <c r="J36" s="3">
        <f t="shared" ref="J36:K39" si="0">G36+9</f>
        <v>45464</v>
      </c>
      <c r="K36" s="3">
        <f t="shared" si="0"/>
        <v>45464</v>
      </c>
      <c r="L36" s="3">
        <f>I36+16</f>
        <v>45480</v>
      </c>
    </row>
    <row r="37" spans="1:13" x14ac:dyDescent="0.3">
      <c r="A37" s="28" t="s">
        <v>92</v>
      </c>
      <c r="B37" s="29" t="s">
        <v>93</v>
      </c>
      <c r="C37" s="26" t="s">
        <v>90</v>
      </c>
      <c r="D37" s="26">
        <v>45420</v>
      </c>
      <c r="E37" s="26">
        <v>45434</v>
      </c>
      <c r="F37" s="30">
        <v>45416</v>
      </c>
      <c r="G37" s="27">
        <f>F37+20</f>
        <v>45436</v>
      </c>
      <c r="H37" s="3">
        <f>F37+20</f>
        <v>45436</v>
      </c>
      <c r="I37" s="3">
        <f>F37+29</f>
        <v>45445</v>
      </c>
      <c r="J37" s="3">
        <f t="shared" si="0"/>
        <v>45445</v>
      </c>
      <c r="K37" s="3">
        <f t="shared" si="0"/>
        <v>45445</v>
      </c>
      <c r="L37" s="3">
        <f>I37+16</f>
        <v>45461</v>
      </c>
    </row>
    <row r="38" spans="1:13" x14ac:dyDescent="0.3">
      <c r="A38" s="28" t="s">
        <v>96</v>
      </c>
      <c r="B38" s="29" t="s">
        <v>97</v>
      </c>
      <c r="C38" s="26" t="s">
        <v>90</v>
      </c>
      <c r="D38" s="26">
        <v>45427</v>
      </c>
      <c r="E38" s="26">
        <v>45448</v>
      </c>
      <c r="F38" s="30">
        <v>45461</v>
      </c>
      <c r="G38" s="27">
        <f>F38+20</f>
        <v>45481</v>
      </c>
      <c r="H38" s="3">
        <f>F38+20</f>
        <v>45481</v>
      </c>
      <c r="I38" s="3">
        <f>F38+29</f>
        <v>45490</v>
      </c>
      <c r="J38" s="3">
        <f t="shared" si="0"/>
        <v>45490</v>
      </c>
      <c r="K38" s="3">
        <f t="shared" si="0"/>
        <v>45490</v>
      </c>
      <c r="L38" s="3">
        <f>I38+16</f>
        <v>45506</v>
      </c>
    </row>
    <row r="39" spans="1:13" x14ac:dyDescent="0.3">
      <c r="A39" s="28" t="s">
        <v>94</v>
      </c>
      <c r="B39" s="29" t="s">
        <v>98</v>
      </c>
      <c r="C39" s="26" t="s">
        <v>90</v>
      </c>
      <c r="D39" s="26">
        <v>45448</v>
      </c>
      <c r="E39" s="26">
        <v>45455</v>
      </c>
      <c r="F39" s="30">
        <v>45468</v>
      </c>
      <c r="G39" s="27">
        <f>F39+20</f>
        <v>45488</v>
      </c>
      <c r="H39" s="3">
        <f>F39+20</f>
        <v>45488</v>
      </c>
      <c r="I39" s="3">
        <f>F39+29</f>
        <v>45497</v>
      </c>
      <c r="J39" s="3">
        <f t="shared" si="0"/>
        <v>45497</v>
      </c>
      <c r="K39" s="3">
        <f t="shared" si="0"/>
        <v>45497</v>
      </c>
      <c r="L39" s="3">
        <f>I39+16</f>
        <v>45513</v>
      </c>
    </row>
    <row r="41" spans="1:13" x14ac:dyDescent="0.3">
      <c r="A41" s="20" t="s">
        <v>72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x14ac:dyDescent="0.3">
      <c r="A42" s="48" t="s">
        <v>16</v>
      </c>
      <c r="B42" s="44" t="s">
        <v>8</v>
      </c>
      <c r="C42" s="44" t="s">
        <v>9</v>
      </c>
      <c r="D42" s="44" t="s">
        <v>10</v>
      </c>
      <c r="E42" s="44" t="s">
        <v>11</v>
      </c>
      <c r="F42" s="44" t="s">
        <v>19</v>
      </c>
      <c r="G42" s="52" t="s">
        <v>71</v>
      </c>
      <c r="H42" s="49" t="s">
        <v>65</v>
      </c>
      <c r="I42" s="49" t="s">
        <v>66</v>
      </c>
      <c r="J42" s="44" t="s">
        <v>67</v>
      </c>
      <c r="K42" s="44" t="s">
        <v>68</v>
      </c>
      <c r="L42" s="44" t="s">
        <v>69</v>
      </c>
      <c r="M42" s="44" t="s">
        <v>70</v>
      </c>
    </row>
    <row r="43" spans="1:13" x14ac:dyDescent="0.3">
      <c r="A43" s="44"/>
      <c r="B43" s="44"/>
      <c r="C43" s="44"/>
      <c r="D43" s="44"/>
      <c r="E43" s="44"/>
      <c r="F43" s="44"/>
      <c r="G43" s="50"/>
      <c r="H43" s="48"/>
      <c r="I43" s="48"/>
      <c r="J43" s="44"/>
      <c r="K43" s="44"/>
      <c r="L43" s="44"/>
      <c r="M43" s="44"/>
    </row>
    <row r="44" spans="1:13" x14ac:dyDescent="0.3">
      <c r="A44" s="28" t="s">
        <v>94</v>
      </c>
      <c r="B44" s="29" t="s">
        <v>95</v>
      </c>
      <c r="C44" s="26" t="s">
        <v>90</v>
      </c>
      <c r="D44" s="26">
        <v>45413</v>
      </c>
      <c r="E44" s="26">
        <v>45423</v>
      </c>
      <c r="F44" s="30">
        <v>45435</v>
      </c>
      <c r="G44" s="27">
        <f>F44+14</f>
        <v>45449</v>
      </c>
      <c r="H44" s="3">
        <f>F44+6</f>
        <v>45441</v>
      </c>
      <c r="I44" s="3">
        <f>F44+10</f>
        <v>45445</v>
      </c>
      <c r="J44" s="3">
        <f>F44+16</f>
        <v>45451</v>
      </c>
      <c r="K44" s="3">
        <f>F44+10</f>
        <v>45445</v>
      </c>
      <c r="L44" s="3">
        <f>F44+6</f>
        <v>45441</v>
      </c>
      <c r="M44" s="3">
        <f>F44+7</f>
        <v>45442</v>
      </c>
    </row>
    <row r="45" spans="1:13" x14ac:dyDescent="0.3">
      <c r="A45" s="28" t="s">
        <v>92</v>
      </c>
      <c r="B45" s="29" t="s">
        <v>93</v>
      </c>
      <c r="C45" s="26" t="s">
        <v>90</v>
      </c>
      <c r="D45" s="26">
        <v>45420</v>
      </c>
      <c r="E45" s="26">
        <v>45434</v>
      </c>
      <c r="F45" s="30">
        <v>45416</v>
      </c>
      <c r="G45" s="27">
        <f>F45+14</f>
        <v>45430</v>
      </c>
      <c r="H45" s="3">
        <f>F45+6</f>
        <v>45422</v>
      </c>
      <c r="I45" s="3">
        <f>F45+10</f>
        <v>45426</v>
      </c>
      <c r="J45" s="3">
        <f>F45+16</f>
        <v>45432</v>
      </c>
      <c r="K45" s="3">
        <f>F45+10</f>
        <v>45426</v>
      </c>
      <c r="L45" s="3">
        <f>F45+6</f>
        <v>45422</v>
      </c>
      <c r="M45" s="3">
        <f>F45+7</f>
        <v>45423</v>
      </c>
    </row>
    <row r="46" spans="1:13" x14ac:dyDescent="0.3">
      <c r="A46" s="28" t="s">
        <v>96</v>
      </c>
      <c r="B46" s="29" t="s">
        <v>97</v>
      </c>
      <c r="C46" s="26" t="s">
        <v>90</v>
      </c>
      <c r="D46" s="26">
        <v>45427</v>
      </c>
      <c r="E46" s="26">
        <v>45448</v>
      </c>
      <c r="F46" s="30">
        <v>45461</v>
      </c>
      <c r="G46" s="27">
        <f>F46+14</f>
        <v>45475</v>
      </c>
      <c r="H46" s="3">
        <f>F46+6</f>
        <v>45467</v>
      </c>
      <c r="I46" s="3">
        <f>F46+10</f>
        <v>45471</v>
      </c>
      <c r="J46" s="3">
        <f>F46+16</f>
        <v>45477</v>
      </c>
      <c r="K46" s="3">
        <f>F46+10</f>
        <v>45471</v>
      </c>
      <c r="L46" s="3">
        <f>F46+6</f>
        <v>45467</v>
      </c>
      <c r="M46" s="3">
        <f>F46+7</f>
        <v>45468</v>
      </c>
    </row>
    <row r="47" spans="1:13" x14ac:dyDescent="0.3">
      <c r="A47" s="28" t="s">
        <v>94</v>
      </c>
      <c r="B47" s="29" t="s">
        <v>98</v>
      </c>
      <c r="C47" s="26" t="s">
        <v>90</v>
      </c>
      <c r="D47" s="26">
        <v>45448</v>
      </c>
      <c r="E47" s="26">
        <v>45455</v>
      </c>
      <c r="F47" s="30">
        <v>45468</v>
      </c>
      <c r="G47" s="27">
        <f>F47+14</f>
        <v>45482</v>
      </c>
      <c r="H47" s="3">
        <f>F47+6</f>
        <v>45474</v>
      </c>
      <c r="I47" s="3">
        <f>F47+10</f>
        <v>45478</v>
      </c>
      <c r="J47" s="3">
        <f>F47+16</f>
        <v>45484</v>
      </c>
      <c r="K47" s="3">
        <f>F47+10</f>
        <v>45478</v>
      </c>
      <c r="L47" s="3">
        <f>F47+6</f>
        <v>45474</v>
      </c>
      <c r="M47" s="3">
        <f>F47+7</f>
        <v>45475</v>
      </c>
    </row>
    <row r="49" spans="1:13" x14ac:dyDescent="0.3">
      <c r="A49" s="2" t="s">
        <v>81</v>
      </c>
    </row>
    <row r="50" spans="1:13" x14ac:dyDescent="0.3">
      <c r="A50" s="44" t="s">
        <v>16</v>
      </c>
      <c r="B50" s="44" t="s">
        <v>8</v>
      </c>
      <c r="C50" s="44" t="s">
        <v>9</v>
      </c>
      <c r="D50" s="44" t="s">
        <v>10</v>
      </c>
      <c r="E50" s="44" t="s">
        <v>11</v>
      </c>
      <c r="F50" s="44" t="s">
        <v>19</v>
      </c>
      <c r="G50" s="44" t="s">
        <v>42</v>
      </c>
      <c r="H50" s="44" t="s">
        <v>43</v>
      </c>
      <c r="I50" s="44" t="s">
        <v>44</v>
      </c>
      <c r="J50" s="44" t="s">
        <v>45</v>
      </c>
      <c r="K50" s="44" t="s">
        <v>46</v>
      </c>
      <c r="L50" s="44" t="s">
        <v>47</v>
      </c>
    </row>
    <row r="51" spans="1:13" x14ac:dyDescent="0.3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x14ac:dyDescent="0.3">
      <c r="A52" s="28" t="s">
        <v>94</v>
      </c>
      <c r="B52" s="29" t="s">
        <v>95</v>
      </c>
      <c r="C52" s="26" t="s">
        <v>90</v>
      </c>
      <c r="D52" s="26">
        <v>45413</v>
      </c>
      <c r="E52" s="26">
        <v>45423</v>
      </c>
      <c r="F52" s="30">
        <v>45435</v>
      </c>
      <c r="G52" s="38">
        <f>F52+11</f>
        <v>45446</v>
      </c>
      <c r="H52" s="26">
        <f>F52+12</f>
        <v>45447</v>
      </c>
      <c r="I52" s="26">
        <f>F52+9</f>
        <v>45444</v>
      </c>
      <c r="J52" s="26">
        <f>F52+10</f>
        <v>45445</v>
      </c>
      <c r="K52" s="26">
        <f>F52+9</f>
        <v>45444</v>
      </c>
      <c r="L52" s="26">
        <f>F52+10</f>
        <v>45445</v>
      </c>
      <c r="M52" t="s">
        <v>14</v>
      </c>
    </row>
    <row r="53" spans="1:13" x14ac:dyDescent="0.3">
      <c r="A53" s="28" t="s">
        <v>92</v>
      </c>
      <c r="B53" s="29" t="s">
        <v>93</v>
      </c>
      <c r="C53" s="26" t="s">
        <v>90</v>
      </c>
      <c r="D53" s="26">
        <v>45420</v>
      </c>
      <c r="E53" s="26">
        <v>45434</v>
      </c>
      <c r="F53" s="30">
        <v>45416</v>
      </c>
      <c r="G53" s="27">
        <f>F53+11</f>
        <v>45427</v>
      </c>
      <c r="H53" s="3">
        <f>F53+12</f>
        <v>45428</v>
      </c>
      <c r="I53" s="3">
        <f>F53+9</f>
        <v>45425</v>
      </c>
      <c r="J53" s="3">
        <f>F53+10</f>
        <v>45426</v>
      </c>
      <c r="K53" s="3">
        <f>F53+9</f>
        <v>45425</v>
      </c>
      <c r="L53" s="3">
        <f>F53+10</f>
        <v>45426</v>
      </c>
      <c r="M53" t="s">
        <v>14</v>
      </c>
    </row>
    <row r="54" spans="1:13" x14ac:dyDescent="0.3">
      <c r="A54" s="28" t="s">
        <v>96</v>
      </c>
      <c r="B54" s="29" t="s">
        <v>97</v>
      </c>
      <c r="C54" s="26" t="s">
        <v>90</v>
      </c>
      <c r="D54" s="26">
        <v>45427</v>
      </c>
      <c r="E54" s="26">
        <v>45448</v>
      </c>
      <c r="F54" s="30">
        <v>45461</v>
      </c>
      <c r="G54" s="27">
        <f>F54+11</f>
        <v>45472</v>
      </c>
      <c r="H54" s="3">
        <f>F54+12</f>
        <v>45473</v>
      </c>
      <c r="I54" s="3">
        <f>F54+9</f>
        <v>45470</v>
      </c>
      <c r="J54" s="3">
        <f>F54+10</f>
        <v>45471</v>
      </c>
      <c r="K54" s="3">
        <f>F54+9</f>
        <v>45470</v>
      </c>
      <c r="L54" s="3">
        <f>F54+10</f>
        <v>45471</v>
      </c>
    </row>
    <row r="55" spans="1:13" x14ac:dyDescent="0.3">
      <c r="A55" s="28" t="s">
        <v>94</v>
      </c>
      <c r="B55" s="29" t="s">
        <v>98</v>
      </c>
      <c r="C55" s="26" t="s">
        <v>90</v>
      </c>
      <c r="D55" s="26">
        <v>45448</v>
      </c>
      <c r="E55" s="26">
        <v>45455</v>
      </c>
      <c r="F55" s="30">
        <v>45468</v>
      </c>
      <c r="G55" s="3">
        <f>F55+11</f>
        <v>45479</v>
      </c>
      <c r="H55" s="3">
        <f>F55+12</f>
        <v>45480</v>
      </c>
      <c r="I55" s="3">
        <f>F55+9</f>
        <v>45477</v>
      </c>
      <c r="J55" s="3">
        <f>F55+10</f>
        <v>45478</v>
      </c>
      <c r="K55" s="3">
        <f>F55+9</f>
        <v>45477</v>
      </c>
      <c r="L55" s="3">
        <f>F55+10</f>
        <v>45478</v>
      </c>
      <c r="M55" t="s">
        <v>14</v>
      </c>
    </row>
    <row r="56" spans="1:13" x14ac:dyDescent="0.3">
      <c r="A56" s="20"/>
      <c r="B56" s="36"/>
      <c r="C56" s="20"/>
      <c r="D56" s="20"/>
      <c r="E56" s="20"/>
      <c r="F56" s="21"/>
      <c r="G56" s="21"/>
      <c r="H56" s="21"/>
      <c r="I56" s="21"/>
      <c r="J56" s="21"/>
      <c r="K56" s="21"/>
    </row>
    <row r="58" spans="1:13" x14ac:dyDescent="0.3">
      <c r="A58" s="2" t="s">
        <v>82</v>
      </c>
    </row>
    <row r="59" spans="1:13" x14ac:dyDescent="0.3">
      <c r="A59" s="44" t="s">
        <v>16</v>
      </c>
      <c r="B59" s="44" t="s">
        <v>8</v>
      </c>
      <c r="C59" s="44" t="s">
        <v>9</v>
      </c>
      <c r="D59" s="44" t="s">
        <v>10</v>
      </c>
      <c r="E59" s="44" t="s">
        <v>11</v>
      </c>
      <c r="F59" s="44" t="s">
        <v>19</v>
      </c>
      <c r="G59" s="44" t="s">
        <v>42</v>
      </c>
      <c r="H59" s="44" t="s">
        <v>48</v>
      </c>
      <c r="I59" s="44" t="s">
        <v>49</v>
      </c>
      <c r="J59" s="44" t="s">
        <v>78</v>
      </c>
      <c r="K59" s="44" t="s">
        <v>50</v>
      </c>
      <c r="L59" s="44" t="s">
        <v>51</v>
      </c>
      <c r="M59" s="44" t="s">
        <v>52</v>
      </c>
    </row>
    <row r="60" spans="1:13" x14ac:dyDescent="0.3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x14ac:dyDescent="0.3">
      <c r="A61" s="28" t="s">
        <v>94</v>
      </c>
      <c r="B61" s="29" t="s">
        <v>95</v>
      </c>
      <c r="C61" s="26" t="s">
        <v>90</v>
      </c>
      <c r="D61" s="26">
        <v>45413</v>
      </c>
      <c r="E61" s="26">
        <v>45423</v>
      </c>
      <c r="F61" s="30">
        <v>45435</v>
      </c>
      <c r="G61" s="38">
        <f>F61+11</f>
        <v>45446</v>
      </c>
      <c r="H61" s="39">
        <f>F61+6</f>
        <v>45441</v>
      </c>
      <c r="I61" s="39">
        <f>F61+10</f>
        <v>45445</v>
      </c>
      <c r="J61" s="39">
        <f>F61+9</f>
        <v>45444</v>
      </c>
      <c r="K61" s="39">
        <f>F61+8</f>
        <v>45443</v>
      </c>
      <c r="L61" s="39">
        <f>F61+8</f>
        <v>45443</v>
      </c>
      <c r="M61" s="39">
        <f>F61+8</f>
        <v>45443</v>
      </c>
    </row>
    <row r="62" spans="1:13" x14ac:dyDescent="0.3">
      <c r="A62" s="28" t="s">
        <v>92</v>
      </c>
      <c r="B62" s="29" t="s">
        <v>93</v>
      </c>
      <c r="C62" s="26" t="s">
        <v>90</v>
      </c>
      <c r="D62" s="26">
        <v>45420</v>
      </c>
      <c r="E62" s="26">
        <v>45434</v>
      </c>
      <c r="F62" s="30">
        <v>45416</v>
      </c>
      <c r="G62" s="27">
        <f>F62+11</f>
        <v>45427</v>
      </c>
      <c r="H62" s="11">
        <f>F62+6</f>
        <v>45422</v>
      </c>
      <c r="I62" s="11">
        <f>F62+10</f>
        <v>45426</v>
      </c>
      <c r="J62" s="11">
        <f>F62+9</f>
        <v>45425</v>
      </c>
      <c r="K62" s="11">
        <f>F62+8</f>
        <v>45424</v>
      </c>
      <c r="L62" s="11">
        <f>F62+8</f>
        <v>45424</v>
      </c>
      <c r="M62" s="11">
        <f>F62+8</f>
        <v>45424</v>
      </c>
    </row>
    <row r="63" spans="1:13" x14ac:dyDescent="0.3">
      <c r="A63" s="28" t="s">
        <v>96</v>
      </c>
      <c r="B63" s="29" t="s">
        <v>97</v>
      </c>
      <c r="C63" s="26" t="s">
        <v>90</v>
      </c>
      <c r="D63" s="26">
        <v>45427</v>
      </c>
      <c r="E63" s="26">
        <v>45448</v>
      </c>
      <c r="F63" s="30">
        <v>45461</v>
      </c>
      <c r="G63" s="31">
        <f>F63+11</f>
        <v>45472</v>
      </c>
      <c r="H63" s="37">
        <f>F63+6</f>
        <v>45467</v>
      </c>
      <c r="I63" s="37">
        <f>F63+10</f>
        <v>45471</v>
      </c>
      <c r="J63" s="37">
        <f>F63+9</f>
        <v>45470</v>
      </c>
      <c r="K63" s="37">
        <f>F63+8</f>
        <v>45469</v>
      </c>
      <c r="L63" s="37">
        <f>F63+8</f>
        <v>45469</v>
      </c>
      <c r="M63" s="37">
        <f>F63+8</f>
        <v>45469</v>
      </c>
    </row>
    <row r="64" spans="1:13" x14ac:dyDescent="0.3">
      <c r="A64" s="28" t="s">
        <v>94</v>
      </c>
      <c r="B64" s="29" t="s">
        <v>98</v>
      </c>
      <c r="C64" s="26" t="s">
        <v>90</v>
      </c>
      <c r="D64" s="26">
        <v>45448</v>
      </c>
      <c r="E64" s="26">
        <v>45455</v>
      </c>
      <c r="F64" s="30">
        <v>45468</v>
      </c>
      <c r="G64" s="3">
        <f>F64+11</f>
        <v>45479</v>
      </c>
      <c r="H64" s="11">
        <f>F64+6</f>
        <v>45474</v>
      </c>
      <c r="I64" s="11">
        <f>F64+10</f>
        <v>45478</v>
      </c>
      <c r="J64" s="11">
        <f>F64+9</f>
        <v>45477</v>
      </c>
      <c r="K64" s="11">
        <f>F64+8</f>
        <v>45476</v>
      </c>
      <c r="L64" s="11">
        <f>F64+8</f>
        <v>45476</v>
      </c>
      <c r="M64" s="11">
        <f>F64+8</f>
        <v>45476</v>
      </c>
    </row>
    <row r="66" spans="1:12" x14ac:dyDescent="0.3">
      <c r="A66" s="2" t="s">
        <v>83</v>
      </c>
    </row>
    <row r="67" spans="1:12" x14ac:dyDescent="0.3">
      <c r="A67" s="44" t="s">
        <v>16</v>
      </c>
      <c r="B67" s="44" t="s">
        <v>8</v>
      </c>
      <c r="C67" s="44" t="s">
        <v>9</v>
      </c>
      <c r="D67" s="44" t="s">
        <v>10</v>
      </c>
      <c r="E67" s="44" t="s">
        <v>11</v>
      </c>
      <c r="F67" s="44" t="s">
        <v>19</v>
      </c>
      <c r="G67" s="44" t="s">
        <v>42</v>
      </c>
      <c r="H67" s="44" t="s">
        <v>53</v>
      </c>
      <c r="I67" s="44" t="s">
        <v>54</v>
      </c>
      <c r="J67" s="44" t="s">
        <v>55</v>
      </c>
      <c r="K67" s="44" t="s">
        <v>56</v>
      </c>
    </row>
    <row r="68" spans="1:12" x14ac:dyDescent="0.3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2" x14ac:dyDescent="0.3">
      <c r="A69" s="28" t="s">
        <v>94</v>
      </c>
      <c r="B69" s="29" t="s">
        <v>95</v>
      </c>
      <c r="C69" s="26" t="s">
        <v>90</v>
      </c>
      <c r="D69" s="26">
        <v>45413</v>
      </c>
      <c r="E69" s="26">
        <v>45423</v>
      </c>
      <c r="F69" s="30">
        <v>45435</v>
      </c>
      <c r="G69" s="38">
        <f>F69+11</f>
        <v>45446</v>
      </c>
      <c r="H69" s="39">
        <f>F69+23</f>
        <v>45458</v>
      </c>
      <c r="I69" s="39">
        <f>F69+23</f>
        <v>45458</v>
      </c>
      <c r="J69" s="39">
        <f>F69+26</f>
        <v>45461</v>
      </c>
      <c r="K69" s="39">
        <f>F69+30</f>
        <v>45465</v>
      </c>
    </row>
    <row r="70" spans="1:12" x14ac:dyDescent="0.3">
      <c r="A70" s="28" t="s">
        <v>92</v>
      </c>
      <c r="B70" s="29" t="s">
        <v>93</v>
      </c>
      <c r="C70" s="26" t="s">
        <v>90</v>
      </c>
      <c r="D70" s="26">
        <v>45420</v>
      </c>
      <c r="E70" s="26">
        <v>45434</v>
      </c>
      <c r="F70" s="30">
        <v>45416</v>
      </c>
      <c r="G70" s="27">
        <f>F70+11</f>
        <v>45427</v>
      </c>
      <c r="H70" s="11">
        <f>F70+23</f>
        <v>45439</v>
      </c>
      <c r="I70" s="11">
        <f>F70+23</f>
        <v>45439</v>
      </c>
      <c r="J70" s="11">
        <f>F70+26</f>
        <v>45442</v>
      </c>
      <c r="K70" s="11">
        <f>F70+30</f>
        <v>45446</v>
      </c>
    </row>
    <row r="71" spans="1:12" x14ac:dyDescent="0.3">
      <c r="A71" s="28" t="s">
        <v>96</v>
      </c>
      <c r="B71" s="29" t="s">
        <v>97</v>
      </c>
      <c r="C71" s="26" t="s">
        <v>90</v>
      </c>
      <c r="D71" s="26">
        <v>45427</v>
      </c>
      <c r="E71" s="26">
        <v>45448</v>
      </c>
      <c r="F71" s="30">
        <v>45461</v>
      </c>
      <c r="G71" s="31">
        <f>F71+11</f>
        <v>45472</v>
      </c>
      <c r="H71" s="37">
        <f>F71+23</f>
        <v>45484</v>
      </c>
      <c r="I71" s="37">
        <f>F71+23</f>
        <v>45484</v>
      </c>
      <c r="J71" s="37">
        <f>F71+26</f>
        <v>45487</v>
      </c>
      <c r="K71" s="37">
        <f>F71+30</f>
        <v>45491</v>
      </c>
    </row>
    <row r="72" spans="1:12" x14ac:dyDescent="0.3">
      <c r="A72" s="28" t="s">
        <v>94</v>
      </c>
      <c r="B72" s="29" t="s">
        <v>98</v>
      </c>
      <c r="C72" s="26" t="s">
        <v>90</v>
      </c>
      <c r="D72" s="26">
        <v>45448</v>
      </c>
      <c r="E72" s="26">
        <v>45455</v>
      </c>
      <c r="F72" s="30">
        <v>45468</v>
      </c>
      <c r="G72" s="3">
        <f>F72+11</f>
        <v>45479</v>
      </c>
      <c r="H72" s="11">
        <f>F72+23</f>
        <v>45491</v>
      </c>
      <c r="I72" s="11">
        <f>F72+23</f>
        <v>45491</v>
      </c>
      <c r="J72" s="11">
        <f>F72+26</f>
        <v>45494</v>
      </c>
      <c r="K72" s="11">
        <f>F72+30</f>
        <v>45498</v>
      </c>
    </row>
    <row r="74" spans="1:12" x14ac:dyDescent="0.3">
      <c r="A74" s="2" t="s">
        <v>84</v>
      </c>
    </row>
    <row r="75" spans="1:12" x14ac:dyDescent="0.3">
      <c r="A75" s="44" t="s">
        <v>16</v>
      </c>
      <c r="B75" s="44" t="s">
        <v>8</v>
      </c>
      <c r="C75" s="44" t="s">
        <v>9</v>
      </c>
      <c r="D75" s="44" t="s">
        <v>10</v>
      </c>
      <c r="E75" s="44" t="s">
        <v>11</v>
      </c>
      <c r="F75" s="44" t="s">
        <v>19</v>
      </c>
      <c r="G75" s="44" t="s">
        <v>42</v>
      </c>
      <c r="H75" s="44" t="s">
        <v>57</v>
      </c>
      <c r="I75" s="44" t="s">
        <v>58</v>
      </c>
      <c r="J75" s="44" t="s">
        <v>59</v>
      </c>
      <c r="K75" s="44" t="s">
        <v>60</v>
      </c>
      <c r="L75" s="44" t="s">
        <v>61</v>
      </c>
    </row>
    <row r="76" spans="1:12" x14ac:dyDescent="0.3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x14ac:dyDescent="0.3">
      <c r="A77" s="28" t="s">
        <v>94</v>
      </c>
      <c r="B77" s="29" t="s">
        <v>95</v>
      </c>
      <c r="C77" s="26" t="s">
        <v>90</v>
      </c>
      <c r="D77" s="26">
        <v>45413</v>
      </c>
      <c r="E77" s="26">
        <v>45423</v>
      </c>
      <c r="F77" s="30">
        <v>45435</v>
      </c>
      <c r="G77" s="27">
        <f>F77+11</f>
        <v>45446</v>
      </c>
      <c r="H77" s="11">
        <f>F77+32</f>
        <v>45467</v>
      </c>
      <c r="I77" s="11">
        <f>F77+48</f>
        <v>45483</v>
      </c>
      <c r="J77" s="11">
        <f>F77+45</f>
        <v>45480</v>
      </c>
      <c r="K77" s="11">
        <f>F77+36</f>
        <v>45471</v>
      </c>
      <c r="L77" s="11">
        <f>F77+48</f>
        <v>45483</v>
      </c>
    </row>
    <row r="78" spans="1:12" x14ac:dyDescent="0.3">
      <c r="A78" s="28" t="s">
        <v>92</v>
      </c>
      <c r="B78" s="29" t="s">
        <v>93</v>
      </c>
      <c r="C78" s="26" t="s">
        <v>90</v>
      </c>
      <c r="D78" s="26">
        <v>45420</v>
      </c>
      <c r="E78" s="26">
        <v>45434</v>
      </c>
      <c r="F78" s="30">
        <v>45416</v>
      </c>
      <c r="G78" s="27">
        <f>F78+11</f>
        <v>45427</v>
      </c>
      <c r="H78" s="11">
        <f>F78+32</f>
        <v>45448</v>
      </c>
      <c r="I78" s="11">
        <f>F78+48</f>
        <v>45464</v>
      </c>
      <c r="J78" s="11">
        <f>F78+45</f>
        <v>45461</v>
      </c>
      <c r="K78" s="11">
        <f>F78+36</f>
        <v>45452</v>
      </c>
      <c r="L78" s="11">
        <f>F78+48</f>
        <v>45464</v>
      </c>
    </row>
    <row r="79" spans="1:12" x14ac:dyDescent="0.3">
      <c r="A79" s="28" t="s">
        <v>96</v>
      </c>
      <c r="B79" s="29" t="s">
        <v>97</v>
      </c>
      <c r="C79" s="26" t="s">
        <v>90</v>
      </c>
      <c r="D79" s="26">
        <v>45427</v>
      </c>
      <c r="E79" s="26">
        <v>45448</v>
      </c>
      <c r="F79" s="30">
        <v>45461</v>
      </c>
      <c r="G79" s="27">
        <f>F79+11</f>
        <v>45472</v>
      </c>
      <c r="H79" s="11">
        <f>F79+32</f>
        <v>45493</v>
      </c>
      <c r="I79" s="11">
        <f>F79+48</f>
        <v>45509</v>
      </c>
      <c r="J79" s="11">
        <f>F79+45</f>
        <v>45506</v>
      </c>
      <c r="K79" s="11">
        <f>F79+36</f>
        <v>45497</v>
      </c>
      <c r="L79" s="11">
        <f>F79+48</f>
        <v>45509</v>
      </c>
    </row>
    <row r="80" spans="1:12" x14ac:dyDescent="0.3">
      <c r="A80" s="28" t="s">
        <v>94</v>
      </c>
      <c r="B80" s="29" t="s">
        <v>98</v>
      </c>
      <c r="C80" s="26" t="s">
        <v>90</v>
      </c>
      <c r="D80" s="26">
        <v>45448</v>
      </c>
      <c r="E80" s="26">
        <v>45455</v>
      </c>
      <c r="F80" s="30">
        <v>45468</v>
      </c>
      <c r="G80" s="27">
        <f>F80+11</f>
        <v>45479</v>
      </c>
      <c r="H80" s="11">
        <f>F80+32</f>
        <v>45500</v>
      </c>
      <c r="I80" s="11">
        <f>F80+48</f>
        <v>45516</v>
      </c>
      <c r="J80" s="11">
        <f>F80+45</f>
        <v>45513</v>
      </c>
      <c r="K80" s="11">
        <f>F80+36</f>
        <v>45504</v>
      </c>
      <c r="L80" s="11">
        <f>F80+48</f>
        <v>45516</v>
      </c>
    </row>
  </sheetData>
  <mergeCells count="121">
    <mergeCell ref="E2:J2"/>
    <mergeCell ref="E3:J3"/>
    <mergeCell ref="I5:J5"/>
    <mergeCell ref="I6:J6"/>
    <mergeCell ref="E8:G8"/>
    <mergeCell ref="H8:J8"/>
    <mergeCell ref="K8:M8"/>
    <mergeCell ref="A9:A10"/>
    <mergeCell ref="B9:B10"/>
    <mergeCell ref="C9:C10"/>
    <mergeCell ref="D9:D10"/>
    <mergeCell ref="E9:E10"/>
    <mergeCell ref="F9:F10"/>
    <mergeCell ref="L9:L10"/>
    <mergeCell ref="M9:M10"/>
    <mergeCell ref="A42:A43"/>
    <mergeCell ref="B42:B43"/>
    <mergeCell ref="C42:C43"/>
    <mergeCell ref="F42:F43"/>
    <mergeCell ref="G42:G43"/>
    <mergeCell ref="A34:A35"/>
    <mergeCell ref="B34:B35"/>
    <mergeCell ref="M18:M19"/>
    <mergeCell ref="G9:G10"/>
    <mergeCell ref="H9:H10"/>
    <mergeCell ref="I9:I10"/>
    <mergeCell ref="J9:J10"/>
    <mergeCell ref="K9:K10"/>
    <mergeCell ref="A18:A19"/>
    <mergeCell ref="B18:B19"/>
    <mergeCell ref="C18:C19"/>
    <mergeCell ref="D18:D19"/>
    <mergeCell ref="E18:E19"/>
    <mergeCell ref="A26:A27"/>
    <mergeCell ref="B26:B27"/>
    <mergeCell ref="C26:C27"/>
    <mergeCell ref="D26:D27"/>
    <mergeCell ref="E26:E27"/>
    <mergeCell ref="A16:C16"/>
    <mergeCell ref="N9:N10"/>
    <mergeCell ref="F26:F27"/>
    <mergeCell ref="F18:F19"/>
    <mergeCell ref="G18:G19"/>
    <mergeCell ref="H18:H19"/>
    <mergeCell ref="I18:I19"/>
    <mergeCell ref="G26:G27"/>
    <mergeCell ref="H26:H27"/>
    <mergeCell ref="I26:I27"/>
    <mergeCell ref="J26:J27"/>
    <mergeCell ref="K26:K27"/>
    <mergeCell ref="L26:L27"/>
    <mergeCell ref="M26:M27"/>
    <mergeCell ref="J18:J19"/>
    <mergeCell ref="K18:K19"/>
    <mergeCell ref="L18:L19"/>
    <mergeCell ref="J34:J35"/>
    <mergeCell ref="K34:K35"/>
    <mergeCell ref="L34:L35"/>
    <mergeCell ref="M42:M43"/>
    <mergeCell ref="J42:J43"/>
    <mergeCell ref="K42:K43"/>
    <mergeCell ref="L42:L43"/>
    <mergeCell ref="C34:C35"/>
    <mergeCell ref="D34:D35"/>
    <mergeCell ref="E34:E35"/>
    <mergeCell ref="H42:H43"/>
    <mergeCell ref="I42:I43"/>
    <mergeCell ref="D42:D43"/>
    <mergeCell ref="E42:E43"/>
    <mergeCell ref="F34:F35"/>
    <mergeCell ref="G34:G35"/>
    <mergeCell ref="H34:H35"/>
    <mergeCell ref="I34:I35"/>
    <mergeCell ref="K50:K51"/>
    <mergeCell ref="L50:L51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F50:F51"/>
    <mergeCell ref="G50:G51"/>
    <mergeCell ref="H50:H51"/>
    <mergeCell ref="I50:I51"/>
    <mergeCell ref="J50:J51"/>
    <mergeCell ref="A50:A51"/>
    <mergeCell ref="B50:B51"/>
    <mergeCell ref="C50:C51"/>
    <mergeCell ref="D50:D51"/>
    <mergeCell ref="E50:E51"/>
    <mergeCell ref="M59:M60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K75:K76"/>
    <mergeCell ref="L75:L76"/>
    <mergeCell ref="F75:F76"/>
    <mergeCell ref="G75:G76"/>
    <mergeCell ref="H75:H76"/>
    <mergeCell ref="I75:I76"/>
    <mergeCell ref="J75:J76"/>
    <mergeCell ref="A75:A76"/>
    <mergeCell ref="B75:B76"/>
    <mergeCell ref="C75:C76"/>
    <mergeCell ref="D75:D76"/>
    <mergeCell ref="E75:E76"/>
  </mergeCells>
  <hyperlinks>
    <hyperlink ref="I6" r:id="rId1" xr:uid="{F3198ABB-5C69-4448-BC0A-E4051B436531}"/>
    <hyperlink ref="I5" r:id="rId2" xr:uid="{DD1F045C-15AA-475E-B553-C91F335B5CB8}"/>
    <hyperlink ref="I7" r:id="rId3" xr:uid="{585C9D9A-1A33-4BBE-AD5D-C7350BFEE54B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Zealand</vt:lpstr>
      <vt:lpstr>Singapore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</dc:creator>
  <cp:lastModifiedBy>Samantha Preston</cp:lastModifiedBy>
  <cp:lastPrinted>2022-04-10T21:08:06Z</cp:lastPrinted>
  <dcterms:created xsi:type="dcterms:W3CDTF">2015-06-05T18:17:20Z</dcterms:created>
  <dcterms:modified xsi:type="dcterms:W3CDTF">2024-04-22T00:26:02Z</dcterms:modified>
</cp:coreProperties>
</file>